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农民合作社管理" sheetId="1" r:id="rId1"/>
    <sheet name="农村党建" sheetId="2" r:id="rId2"/>
    <sheet name="种植 " sheetId="3" r:id="rId3"/>
    <sheet name="林业" sheetId="4" r:id="rId4"/>
    <sheet name="动防" sheetId="5" r:id="rId5"/>
    <sheet name="养殖" sheetId="6" r:id="rId6"/>
    <sheet name="牧医" sheetId="7" r:id="rId7"/>
    <sheet name="乡村管理" sheetId="8" r:id="rId8"/>
    <sheet name="会统审" sheetId="9" r:id="rId9"/>
    <sheet name="企业管理" sheetId="10" r:id="rId10"/>
    <sheet name="计生" sheetId="11" r:id="rId11"/>
    <sheet name="计算机" sheetId="12" r:id="rId12"/>
    <sheet name="电气化14" sheetId="13" r:id="rId13"/>
    <sheet name="农村能源15" sheetId="14" r:id="rId14"/>
  </sheets>
  <definedNames>
    <definedName name="_xlnm.Print_Area" localSheetId="0">'农民合作社管理'!$A$1:$L$22</definedName>
  </definedNames>
  <calcPr calcMode="manual" fullCalcOnLoad="1"/>
</workbook>
</file>

<file path=xl/sharedStrings.xml><?xml version="1.0" encoding="utf-8"?>
<sst xmlns="http://schemas.openxmlformats.org/spreadsheetml/2006/main" count="1320" uniqueCount="455">
  <si>
    <t>省校统考</t>
  </si>
  <si>
    <t>二年制</t>
  </si>
  <si>
    <t>序号</t>
  </si>
  <si>
    <t>课　程　名　称</t>
  </si>
  <si>
    <t>学制及学期</t>
  </si>
  <si>
    <t>教学时数</t>
  </si>
  <si>
    <t>学分</t>
  </si>
  <si>
    <t>声像
学时</t>
  </si>
  <si>
    <t>开课时间</t>
  </si>
  <si>
    <t>备　　注</t>
  </si>
  <si>
    <t>二年制</t>
  </si>
  <si>
    <t>三年制</t>
  </si>
  <si>
    <t>理论</t>
  </si>
  <si>
    <t>技能</t>
  </si>
  <si>
    <t>Ⅰ(1)</t>
  </si>
  <si>
    <t>省校考查</t>
  </si>
  <si>
    <t>领导学概论</t>
  </si>
  <si>
    <t>中央校统考</t>
  </si>
  <si>
    <t>应用文写作</t>
  </si>
  <si>
    <t>Ⅱ(1)</t>
  </si>
  <si>
    <t>省校统考</t>
  </si>
  <si>
    <t>英语</t>
  </si>
  <si>
    <t>Ⅰ(2)</t>
  </si>
  <si>
    <t>体育与健康</t>
  </si>
  <si>
    <t>Ⅰ,Ⅱ</t>
  </si>
  <si>
    <t>省校考查</t>
  </si>
  <si>
    <t>计算机应用基础</t>
  </si>
  <si>
    <t>乡村社会事业管理</t>
  </si>
  <si>
    <t>Ⅰ(2)</t>
  </si>
  <si>
    <t>中央校统考</t>
  </si>
  <si>
    <t>乡村基层组织建设</t>
  </si>
  <si>
    <t>农村改革开放历程</t>
  </si>
  <si>
    <t>Ⅱ(2)</t>
  </si>
  <si>
    <t>Ⅱ(1)</t>
  </si>
  <si>
    <t>Ⅲ(1)</t>
  </si>
  <si>
    <t>法律基础与农村政策法规</t>
  </si>
  <si>
    <t>Ⅱ(1)</t>
  </si>
  <si>
    <t>Ⅲ(1)</t>
  </si>
  <si>
    <t>中央校统考</t>
  </si>
  <si>
    <t>农村党支部工作教程</t>
  </si>
  <si>
    <r>
      <t>Ⅱ(</t>
    </r>
    <r>
      <rPr>
        <sz val="12"/>
        <rFont val="宋体"/>
        <family val="0"/>
      </rPr>
      <t>2</t>
    </r>
    <r>
      <rPr>
        <sz val="12"/>
        <rFont val="宋体"/>
        <family val="0"/>
      </rPr>
      <t>)</t>
    </r>
  </si>
  <si>
    <t>乡村经济管理</t>
  </si>
  <si>
    <t>Ⅱ(2)</t>
  </si>
  <si>
    <t>Ⅲ(2)</t>
  </si>
  <si>
    <t>毕业实践与职业技能培训</t>
  </si>
  <si>
    <t>Ⅱ(2)</t>
  </si>
  <si>
    <t>Ⅲ(2)</t>
  </si>
  <si>
    <t>省校(站)考查(鉴定)</t>
  </si>
  <si>
    <t>合　　　　计</t>
  </si>
  <si>
    <t>三年制</t>
  </si>
  <si>
    <t>科学发展观概论</t>
  </si>
  <si>
    <t>附表：</t>
  </si>
  <si>
    <t>2008级中等现代种植技术专业课程安排及学时分配表</t>
  </si>
  <si>
    <t>序号</t>
  </si>
  <si>
    <t>课　程　名　称</t>
  </si>
  <si>
    <t>声像学时</t>
  </si>
  <si>
    <t>开课时间</t>
  </si>
  <si>
    <t>备　　注</t>
  </si>
  <si>
    <t>植物生产与环境</t>
  </si>
  <si>
    <t>法律基础与农村政策法规</t>
  </si>
  <si>
    <t>农业基础化学</t>
  </si>
  <si>
    <t>计算机应用基础</t>
  </si>
  <si>
    <t>植物病虫草鼠害诊断与防治基础</t>
  </si>
  <si>
    <t>作物生产技术</t>
  </si>
  <si>
    <t>县校考查</t>
  </si>
  <si>
    <t>Ⅲ(1)</t>
  </si>
  <si>
    <t>果树生产技术</t>
  </si>
  <si>
    <t>蔬菜生产技术</t>
  </si>
  <si>
    <t>花卉生产技术</t>
  </si>
  <si>
    <t>农业生产经营管理</t>
  </si>
  <si>
    <t>毕业实践与职业技能培训</t>
  </si>
  <si>
    <t>省校(站)考查(鉴定)</t>
  </si>
  <si>
    <r>
      <t>合　　　　</t>
    </r>
    <r>
      <rPr>
        <sz val="12"/>
        <rFont val="宋体"/>
        <family val="0"/>
      </rPr>
      <t>计</t>
    </r>
  </si>
  <si>
    <t>优质水稻种植技术★</t>
  </si>
  <si>
    <t>饲用玉米优质高产栽培技术★</t>
  </si>
  <si>
    <t>南方果树栽培技术★</t>
  </si>
  <si>
    <t>出口蔬菜标准化生产技术★</t>
  </si>
  <si>
    <t>中草药生产
技术</t>
  </si>
  <si>
    <t>药用植物规范化生产与产业化开发新技术★</t>
  </si>
  <si>
    <t>药食兼用植物高效生产新技术★</t>
  </si>
  <si>
    <t>根类药用植物高效生产新技术★</t>
  </si>
  <si>
    <t>生态农业与庭院经营●</t>
  </si>
  <si>
    <t>设施园艺●</t>
  </si>
  <si>
    <t>2008级中等林业专业课程安排及学时分配表</t>
  </si>
  <si>
    <t>中央校统考</t>
  </si>
  <si>
    <t>森林植物</t>
  </si>
  <si>
    <t>新农村建设与新农民素质教育</t>
  </si>
  <si>
    <t>森林环境</t>
  </si>
  <si>
    <t>Ⅰ(2)</t>
  </si>
  <si>
    <t>森林培育</t>
  </si>
  <si>
    <t>Ⅱ(2)</t>
  </si>
  <si>
    <t>Ⅱ(1)</t>
  </si>
  <si>
    <t>Ⅲ(1)</t>
  </si>
  <si>
    <t>森林计测</t>
  </si>
  <si>
    <r>
      <t>附件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：</t>
    </r>
  </si>
  <si>
    <t>Ⅰ(1,2)</t>
  </si>
  <si>
    <t>园林苗木繁育技术★</t>
  </si>
  <si>
    <t>森林病虫害防治</t>
  </si>
  <si>
    <t>林业经济管理●</t>
  </si>
  <si>
    <t>林业政策法规</t>
  </si>
  <si>
    <t>科学发展观概论</t>
  </si>
  <si>
    <t>合　　　　计</t>
  </si>
  <si>
    <t>序号</t>
  </si>
  <si>
    <t>课 程 说 明</t>
  </si>
  <si>
    <t>学制及学期</t>
  </si>
  <si>
    <t>教学时数</t>
  </si>
  <si>
    <t>学分</t>
  </si>
  <si>
    <t>声像
学时</t>
  </si>
  <si>
    <t>备    注</t>
  </si>
  <si>
    <t>理论</t>
  </si>
  <si>
    <t>技能</t>
  </si>
  <si>
    <t>Ⅰ(1)</t>
  </si>
  <si>
    <t>省校考查</t>
  </si>
  <si>
    <t>体育与健康</t>
  </si>
  <si>
    <t>Ⅰ,Ⅱ</t>
  </si>
  <si>
    <t>计算机应用基础</t>
  </si>
  <si>
    <t>兽医药物临床应用</t>
  </si>
  <si>
    <t>应用文写作</t>
  </si>
  <si>
    <t>Ⅲ(2)</t>
  </si>
  <si>
    <t>毕业实践与职业技能培训</t>
  </si>
  <si>
    <t>省校(站)考查(鉴定)</t>
  </si>
  <si>
    <t>合        计</t>
  </si>
  <si>
    <t>三年制</t>
  </si>
  <si>
    <t>2008级中等动物卫生防疫专业课程安排及学时分配表</t>
  </si>
  <si>
    <t>兽医微生物与免疫</t>
  </si>
  <si>
    <t>兽医病理与诊断技术</t>
  </si>
  <si>
    <t>动物卫生防疫技术</t>
  </si>
  <si>
    <t>动物疫病防治</t>
  </si>
  <si>
    <t>畜禽繁育技术●</t>
  </si>
  <si>
    <t>动物卫生法规</t>
  </si>
  <si>
    <t xml:space="preserve"> 技能</t>
  </si>
  <si>
    <t>县校考查</t>
  </si>
  <si>
    <t>特种经济动物疾病防治技术</t>
  </si>
  <si>
    <t>2008级中等现代养殖技术专业课程安排及学时分配表</t>
  </si>
  <si>
    <t>开课时间</t>
  </si>
  <si>
    <t>二年制</t>
  </si>
  <si>
    <t>三年制</t>
  </si>
  <si>
    <t>2008级中等畜牧兽医专业课程安排及学时分配表</t>
  </si>
  <si>
    <r>
      <t>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明</t>
    </r>
  </si>
  <si>
    <t>声像
学时</t>
  </si>
  <si>
    <r>
      <t>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注</t>
    </r>
  </si>
  <si>
    <r>
      <t xml:space="preserve"> </t>
    </r>
    <r>
      <rPr>
        <sz val="12"/>
        <rFont val="宋体"/>
        <family val="0"/>
      </rPr>
      <t>技能</t>
    </r>
  </si>
  <si>
    <r>
      <t>Ⅰ(</t>
    </r>
    <r>
      <rPr>
        <sz val="12"/>
        <rFont val="宋体"/>
        <family val="0"/>
      </rPr>
      <t>2</t>
    </r>
    <r>
      <rPr>
        <sz val="12"/>
        <rFont val="宋体"/>
        <family val="0"/>
      </rPr>
      <t>)</t>
    </r>
  </si>
  <si>
    <t>动物营养与饲料</t>
  </si>
  <si>
    <t>兽医药物临床应用</t>
  </si>
  <si>
    <t>兽医微生物与免疫●</t>
  </si>
  <si>
    <r>
      <t>Ⅲ(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</si>
  <si>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合        计</t>
  </si>
  <si>
    <t>数学</t>
  </si>
  <si>
    <t>局域网络组建与维护</t>
  </si>
  <si>
    <t>网页制作技术</t>
  </si>
  <si>
    <t>附件12：</t>
  </si>
  <si>
    <t>2008级中等计算机应用专业课程安排及学时分配表</t>
  </si>
  <si>
    <t>计算机基础</t>
  </si>
  <si>
    <t>电子技术基础</t>
  </si>
  <si>
    <t>计算机操作系统应用</t>
  </si>
  <si>
    <t>计算机网络应用基础</t>
  </si>
  <si>
    <t>商务办公</t>
  </si>
  <si>
    <r>
      <t>Ⅱ(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</si>
  <si>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办公事务管理</t>
  </si>
  <si>
    <t>信息管理</t>
  </si>
  <si>
    <t>信息资源管理</t>
  </si>
  <si>
    <t>终端站点管理与维护</t>
  </si>
  <si>
    <t>网络技术</t>
  </si>
  <si>
    <t>微型计算机组装与维护</t>
  </si>
  <si>
    <t>计算机办公自动化</t>
  </si>
  <si>
    <t>数据库应用</t>
  </si>
  <si>
    <t>多媒体及常用软件应用</t>
  </si>
  <si>
    <t>2008级中等农村电气化专业课程安排及学时分配表</t>
  </si>
  <si>
    <t>数学</t>
  </si>
  <si>
    <t>物理</t>
  </si>
  <si>
    <t>电工基础</t>
  </si>
  <si>
    <t>电机及其应用</t>
  </si>
  <si>
    <t>农村电力网</t>
  </si>
  <si>
    <t>农村变电站</t>
  </si>
  <si>
    <t>电力法律法规</t>
  </si>
  <si>
    <t>电工维护安装技术</t>
  </si>
  <si>
    <t>农电管理</t>
  </si>
  <si>
    <t>2008级中等农村能源开发与利用专业课程安排及学时分配表</t>
  </si>
  <si>
    <t>Ⅰ(1)</t>
  </si>
  <si>
    <t>养殖技术基础</t>
  </si>
  <si>
    <t>法律基础与农村政策法规</t>
  </si>
  <si>
    <t>中央校统考</t>
  </si>
  <si>
    <t>Ⅰ(2)</t>
  </si>
  <si>
    <t>动物疾病防治基础</t>
  </si>
  <si>
    <t>Ⅱ(1)</t>
  </si>
  <si>
    <t>动物营养与饲料●</t>
  </si>
  <si>
    <t>省校统考</t>
  </si>
  <si>
    <t>畜牧企业经营管理</t>
  </si>
  <si>
    <t>Ⅱ(2)</t>
  </si>
  <si>
    <t>生态农业与庭院经营●</t>
  </si>
  <si>
    <t>Ⅲ(2)</t>
  </si>
  <si>
    <t>2008级中等农村党建专业课程安排及学时分配表</t>
  </si>
  <si>
    <t>猪的高效繁殖实用技术★</t>
  </si>
  <si>
    <t>猪的屠宰加工技术★</t>
  </si>
  <si>
    <t>蛋鸡生产实用技术★</t>
  </si>
  <si>
    <t>肉鸡农户规模饲养技术★</t>
  </si>
  <si>
    <t>农作物秸秆的综合利用技术★</t>
  </si>
  <si>
    <t>优质牧草生产及加工★</t>
  </si>
  <si>
    <t>肉牛高效育肥技术★</t>
  </si>
  <si>
    <t>肉兔、毛兔、獭兔养殖新技术★</t>
  </si>
  <si>
    <t>鹧鸪、美国绿头鸭、雉鸡、乌鸡养殖新技术★</t>
  </si>
  <si>
    <t>肉羊生产技术★</t>
  </si>
  <si>
    <t>规模养禽技术★</t>
  </si>
  <si>
    <t>规模养猪技术★</t>
  </si>
  <si>
    <t>I(2)</t>
  </si>
  <si>
    <t>合计</t>
  </si>
  <si>
    <t>组织管理基础</t>
  </si>
  <si>
    <t>农民专业合作社概论</t>
  </si>
  <si>
    <t>农产品市场营销</t>
  </si>
  <si>
    <t>农民专业合作社管理实务</t>
  </si>
  <si>
    <t>乡镇企业管理●</t>
  </si>
  <si>
    <t>附件9：</t>
  </si>
  <si>
    <t>2008级中等现代乡村综合管理专业课程安排及学时分配表</t>
  </si>
  <si>
    <t>序号</t>
  </si>
  <si>
    <t>课　程　名　称</t>
  </si>
  <si>
    <t>学制及学期</t>
  </si>
  <si>
    <t>教学时数</t>
  </si>
  <si>
    <t>学分</t>
  </si>
  <si>
    <t>声像
学时</t>
  </si>
  <si>
    <t>开课时间</t>
  </si>
  <si>
    <t>备　　注</t>
  </si>
  <si>
    <t>二年制</t>
  </si>
  <si>
    <t>三年制</t>
  </si>
  <si>
    <t>理论</t>
  </si>
  <si>
    <t>技能</t>
  </si>
  <si>
    <t>领导学概论</t>
  </si>
  <si>
    <t>Ⅰ(1)</t>
  </si>
  <si>
    <t>中央校统考</t>
  </si>
  <si>
    <t>省校考查</t>
  </si>
  <si>
    <t>数学</t>
  </si>
  <si>
    <t>省校统考</t>
  </si>
  <si>
    <t>应用文写作</t>
  </si>
  <si>
    <t>Ⅱ(1)</t>
  </si>
  <si>
    <t>体育与健康</t>
  </si>
  <si>
    <t>Ⅰ,Ⅱ</t>
  </si>
  <si>
    <t>乡村基层组织建设</t>
  </si>
  <si>
    <t>Ⅰ(2)</t>
  </si>
  <si>
    <t>乡村社会事业管理</t>
  </si>
  <si>
    <t>计算机应用基础</t>
  </si>
  <si>
    <t>Ⅱ(2)</t>
  </si>
  <si>
    <t>金融与税收</t>
  </si>
  <si>
    <t>Ⅲ(2)</t>
  </si>
  <si>
    <t>法律基础与农村政策法规</t>
  </si>
  <si>
    <t>科学发展观概论</t>
  </si>
  <si>
    <t>财会基础</t>
  </si>
  <si>
    <t>Ⅲ(1)</t>
  </si>
  <si>
    <t>农业信息与网络应用★</t>
  </si>
  <si>
    <t>县校考查</t>
  </si>
  <si>
    <t>乡村经济管理</t>
  </si>
  <si>
    <t>生态农业与庭院经营</t>
  </si>
  <si>
    <t>毕业实践与职业技能培训</t>
  </si>
  <si>
    <t>省校(站)考查(鉴定)</t>
  </si>
  <si>
    <t>合　　　　计</t>
  </si>
  <si>
    <t>附件10：</t>
  </si>
  <si>
    <t>2008级中等会计统计与审计(电算会计)专业课程安排及学时分配表</t>
  </si>
  <si>
    <t>序号</t>
  </si>
  <si>
    <t>课　程　名　称</t>
  </si>
  <si>
    <t>学制及学期</t>
  </si>
  <si>
    <t>教学时数</t>
  </si>
  <si>
    <t>学分</t>
  </si>
  <si>
    <t>声像
学时</t>
  </si>
  <si>
    <t>开课时间</t>
  </si>
  <si>
    <t>备　　注</t>
  </si>
  <si>
    <t>二年制</t>
  </si>
  <si>
    <t>三年制</t>
  </si>
  <si>
    <t>理论</t>
  </si>
  <si>
    <t>技能</t>
  </si>
  <si>
    <t>市场经济基础</t>
  </si>
  <si>
    <t>Ⅰ(1)</t>
  </si>
  <si>
    <t>省校统考</t>
  </si>
  <si>
    <t>计算技术</t>
  </si>
  <si>
    <t>省校考查</t>
  </si>
  <si>
    <t>应用文写作</t>
  </si>
  <si>
    <t>Ⅲ(1)</t>
  </si>
  <si>
    <t>数学</t>
  </si>
  <si>
    <t>体育与健康</t>
  </si>
  <si>
    <t>Ⅰ,Ⅱ</t>
  </si>
  <si>
    <t>经济法与经济纠纷处理</t>
  </si>
  <si>
    <t>Ⅰ(2)</t>
  </si>
  <si>
    <t>中央校统考</t>
  </si>
  <si>
    <t>基础会计</t>
  </si>
  <si>
    <t>计算机应用基础</t>
  </si>
  <si>
    <t>Ⅱ(2)</t>
  </si>
  <si>
    <t>金融与税收</t>
  </si>
  <si>
    <t>Ⅲ(2)</t>
  </si>
  <si>
    <t>工商企业会计</t>
  </si>
  <si>
    <t>Ⅱ(1)</t>
  </si>
  <si>
    <t>二选一</t>
  </si>
  <si>
    <t>农村合作经济会计</t>
  </si>
  <si>
    <t>统计基础</t>
  </si>
  <si>
    <t>科学发展观概论</t>
  </si>
  <si>
    <t>财务管理与分析</t>
  </si>
  <si>
    <t>审计原理与实务</t>
  </si>
  <si>
    <t>实用会计信息化</t>
  </si>
  <si>
    <t>乡村经济管理</t>
  </si>
  <si>
    <t>毕业实践(会计模拟实践教程)与职业技能培训</t>
  </si>
  <si>
    <t>省校(站)考查(鉴定)</t>
  </si>
  <si>
    <t>合　　　　计</t>
  </si>
  <si>
    <t>Ⅰ，Ⅱ</t>
  </si>
  <si>
    <t>附件11：</t>
  </si>
  <si>
    <t>2008级中等企业经营管理专业课程安排及学时分配表</t>
  </si>
  <si>
    <t>序号</t>
  </si>
  <si>
    <t>课　程　名　称</t>
  </si>
  <si>
    <t>学制及学期</t>
  </si>
  <si>
    <t>教学时数</t>
  </si>
  <si>
    <t>学分</t>
  </si>
  <si>
    <t>声像
学时</t>
  </si>
  <si>
    <t>开课时间</t>
  </si>
  <si>
    <t>备　　注</t>
  </si>
  <si>
    <t>二年制</t>
  </si>
  <si>
    <t>三年制</t>
  </si>
  <si>
    <t>理论</t>
  </si>
  <si>
    <t>技能</t>
  </si>
  <si>
    <t>市场经济基础</t>
  </si>
  <si>
    <t>省校统考</t>
  </si>
  <si>
    <t>领导学概论</t>
  </si>
  <si>
    <t>中央校统考</t>
  </si>
  <si>
    <t>应用文写作</t>
  </si>
  <si>
    <t>Ⅲ(1)</t>
  </si>
  <si>
    <t>数学</t>
  </si>
  <si>
    <t>Ⅰ(1)</t>
  </si>
  <si>
    <t>省校考查</t>
  </si>
  <si>
    <t>体育与健康</t>
  </si>
  <si>
    <t>营销原理与技巧</t>
  </si>
  <si>
    <t>经济法与经济纠纷处理</t>
  </si>
  <si>
    <t>计算机应用基础</t>
  </si>
  <si>
    <t>Ⅱ(2)</t>
  </si>
  <si>
    <t>金融与税收</t>
  </si>
  <si>
    <t>Ⅲ(2)</t>
  </si>
  <si>
    <t>财会基础</t>
  </si>
  <si>
    <t>Ⅱ(1)</t>
  </si>
  <si>
    <t>科学发展观概论</t>
  </si>
  <si>
    <t>乡镇企业管理</t>
  </si>
  <si>
    <t>定价策略与技巧</t>
  </si>
  <si>
    <t>企业形象与公共关系</t>
  </si>
  <si>
    <t>毕业实践与职业技能培训</t>
  </si>
  <si>
    <t>省校(站)考查(鉴定)</t>
  </si>
  <si>
    <t>合　　　　计</t>
  </si>
  <si>
    <t>农村社会学</t>
  </si>
  <si>
    <t>社会心理学</t>
  </si>
  <si>
    <t>计划生育技术与生殖保健</t>
  </si>
  <si>
    <t>计划生育政策法规与宣传教育</t>
  </si>
  <si>
    <t>2008级中等人口与计划生育管理专业课程安排及学时分配表</t>
  </si>
  <si>
    <t>I(1)</t>
  </si>
  <si>
    <t>I(2)</t>
  </si>
  <si>
    <t>人口学与中国人口</t>
  </si>
  <si>
    <t>人口与计划生育统计</t>
  </si>
  <si>
    <t xml:space="preserve">科学发展观概论 </t>
  </si>
  <si>
    <t>地方人口与计划生育</t>
  </si>
  <si>
    <t>计划生育管理</t>
  </si>
  <si>
    <t>毕业实践与计划生育统计应用软件培训</t>
  </si>
  <si>
    <t>2008级中等农民专业合作社管理专业课程安排及学时分配表</t>
  </si>
  <si>
    <t>附件3：</t>
  </si>
  <si>
    <t>附件6：</t>
  </si>
  <si>
    <t>附件7：</t>
  </si>
  <si>
    <t>附件8：</t>
  </si>
  <si>
    <t>Ⅰ(1)</t>
  </si>
  <si>
    <t>附件13：</t>
  </si>
  <si>
    <t>附件14：</t>
  </si>
  <si>
    <t>附件15：</t>
  </si>
  <si>
    <t>序号</t>
  </si>
  <si>
    <t>课　程　名　称</t>
  </si>
  <si>
    <t>学制及学期</t>
  </si>
  <si>
    <t>教学时数</t>
  </si>
  <si>
    <t>学分</t>
  </si>
  <si>
    <t>声像
学时</t>
  </si>
  <si>
    <t>开课时间</t>
  </si>
  <si>
    <t>备　　注</t>
  </si>
  <si>
    <t>二年制</t>
  </si>
  <si>
    <t>三年制</t>
  </si>
  <si>
    <t>理论</t>
  </si>
  <si>
    <t>技能</t>
  </si>
  <si>
    <t>应用文写作</t>
  </si>
  <si>
    <t>Ⅰ(1)</t>
  </si>
  <si>
    <t>省校统考</t>
  </si>
  <si>
    <t>农业基础化学</t>
  </si>
  <si>
    <t>中央校统考</t>
  </si>
  <si>
    <t>计算机应用基础</t>
  </si>
  <si>
    <t>Ⅰ(2)</t>
  </si>
  <si>
    <t>农村能源概论</t>
  </si>
  <si>
    <t>Ⅰ(2)</t>
  </si>
  <si>
    <t>中央校统考</t>
  </si>
  <si>
    <t>农村机电应用●</t>
  </si>
  <si>
    <t>省校统考</t>
  </si>
  <si>
    <t>农作物秸秆的综合利用技术</t>
  </si>
  <si>
    <t>Ⅱ(2)</t>
  </si>
  <si>
    <t>县校考查</t>
  </si>
  <si>
    <t>工程技术基础</t>
  </si>
  <si>
    <t>太阳热水器★</t>
  </si>
  <si>
    <t>Ⅱ(1)</t>
  </si>
  <si>
    <t>电工基础●</t>
  </si>
  <si>
    <t>农村户用沼气综合利用技术</t>
  </si>
  <si>
    <t>Ⅲ(1)</t>
  </si>
  <si>
    <t>省校考查</t>
  </si>
  <si>
    <t>科学发展观概论</t>
  </si>
  <si>
    <t>农村能源建设与生态环境</t>
  </si>
  <si>
    <t>Ⅲ(2)</t>
  </si>
  <si>
    <t>小型风力发电★</t>
  </si>
  <si>
    <t>毕业实践与职业技能培训</t>
  </si>
  <si>
    <t>省校(站)考查(鉴定)</t>
  </si>
  <si>
    <t>合　　　　计</t>
  </si>
  <si>
    <t>二年制</t>
  </si>
  <si>
    <t>三年制</t>
  </si>
  <si>
    <t>水果蔬菜花卉贮藏保鲜技术●</t>
  </si>
  <si>
    <t>附件4：</t>
  </si>
  <si>
    <t>优质小麦种植技术★</t>
  </si>
  <si>
    <t>北方果树栽培技术★</t>
  </si>
  <si>
    <t>设施果树栽培技术★</t>
  </si>
  <si>
    <t>现代蔬菜育苗技术★</t>
  </si>
  <si>
    <t>设施蔬菜栽培与病虫害防治技术★</t>
  </si>
  <si>
    <t>果蔬产品储藏保鲜技术★</t>
  </si>
  <si>
    <t>农业创业指导</t>
  </si>
  <si>
    <t>农民专业合作社财务会计</t>
  </si>
  <si>
    <t>省校考查</t>
  </si>
  <si>
    <r>
      <t>Ⅰ</t>
    </r>
    <r>
      <rPr>
        <sz val="12"/>
        <rFont val="宋体"/>
        <family val="0"/>
      </rPr>
      <t>(2)</t>
    </r>
  </si>
  <si>
    <r>
      <t>Ⅱ</t>
    </r>
    <r>
      <rPr>
        <sz val="12"/>
        <rFont val="宋体"/>
        <family val="0"/>
      </rPr>
      <t>(2)</t>
    </r>
  </si>
  <si>
    <t>农业创业指导</t>
  </si>
  <si>
    <t>农业创业指导</t>
  </si>
  <si>
    <t>Ⅱ(1)</t>
  </si>
  <si>
    <t>Ⅱ(2)</t>
  </si>
  <si>
    <t>省校考查</t>
  </si>
  <si>
    <t>鲜切花生产实用技术★</t>
  </si>
  <si>
    <t>花坛花卉栽培及病虫害防治技术★</t>
  </si>
  <si>
    <t>养殖技术基础</t>
  </si>
  <si>
    <t>养殖技术基础</t>
  </si>
  <si>
    <t>兽医病理与诊断技术●</t>
  </si>
  <si>
    <t>汉字录入技术</t>
  </si>
  <si>
    <t>序
号</t>
  </si>
  <si>
    <t>农作物生产
技术</t>
  </si>
  <si>
    <t>果树生产
技术</t>
  </si>
  <si>
    <t>蔬菜生产
技术</t>
  </si>
  <si>
    <t>花卉生产
技术</t>
  </si>
  <si>
    <t>猪生产</t>
  </si>
  <si>
    <t>规模养猪技术</t>
  </si>
  <si>
    <t>猪病防治实用技术</t>
  </si>
  <si>
    <t>禽生产</t>
  </si>
  <si>
    <t>规模养禽技术</t>
  </si>
  <si>
    <t>禽病防治技术</t>
  </si>
  <si>
    <t>奶牛生产</t>
  </si>
  <si>
    <t>奶牛生产技术</t>
  </si>
  <si>
    <t>奶牛疾病防治技术</t>
  </si>
  <si>
    <t>牛羊生产</t>
  </si>
  <si>
    <t>牛羊生产技术</t>
  </si>
  <si>
    <t>牛羊病防治技术</t>
  </si>
  <si>
    <t>特种经济动物生产</t>
  </si>
  <si>
    <t>特种经济动物生产技术</t>
  </si>
  <si>
    <t>统计基础</t>
  </si>
  <si>
    <t>中药材生产技术</t>
  </si>
  <si>
    <t>农产品质量安全常识</t>
  </si>
  <si>
    <t>农产品质量安全常识</t>
  </si>
  <si>
    <t>农产品质量安全常识</t>
  </si>
  <si>
    <t>农产品质量安全常识</t>
  </si>
  <si>
    <t>农产品质量安全常识</t>
  </si>
  <si>
    <t>年霄盆花生产技术★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</si>
</sst>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6"/>
      <name val="文鼎特粗黑简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18" applyFont="1" applyBorder="1" applyAlignment="1">
      <alignment horizontal="right"/>
      <protection/>
    </xf>
    <xf numFmtId="0" fontId="5" fillId="0" borderId="0" xfId="18" applyFont="1">
      <alignment/>
      <protection/>
    </xf>
    <xf numFmtId="0" fontId="0" fillId="0" borderId="0" xfId="18" applyFont="1" applyAlignment="1">
      <alignment horizont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2" xfId="18" applyFont="1" applyBorder="1" applyAlignment="1">
      <alignment horizontal="center" vertical="center"/>
      <protection/>
    </xf>
    <xf numFmtId="0" fontId="0" fillId="0" borderId="2" xfId="18" applyFont="1" applyBorder="1" applyAlignment="1">
      <alignment horizontal="right" vertical="center"/>
      <protection/>
    </xf>
    <xf numFmtId="0" fontId="0" fillId="0" borderId="1" xfId="18" applyFont="1" applyBorder="1" applyAlignment="1">
      <alignment horizontal="left" vertical="center"/>
      <protection/>
    </xf>
    <xf numFmtId="0" fontId="0" fillId="0" borderId="1" xfId="18" applyFont="1" applyBorder="1" applyAlignment="1">
      <alignment horizontal="right" vertical="center"/>
      <protection/>
    </xf>
    <xf numFmtId="0" fontId="0" fillId="0" borderId="2" xfId="18" applyFont="1" applyBorder="1" applyAlignment="1">
      <alignment horizontal="left" vertical="center"/>
      <protection/>
    </xf>
    <xf numFmtId="0" fontId="0" fillId="0" borderId="3" xfId="18" applyFill="1" applyBorder="1" applyAlignment="1">
      <alignment horizontal="left" vertical="center"/>
      <protection/>
    </xf>
    <xf numFmtId="0" fontId="0" fillId="0" borderId="4" xfId="18" applyFont="1" applyBorder="1" applyAlignment="1">
      <alignment horizontal="left" vertical="center"/>
      <protection/>
    </xf>
    <xf numFmtId="0" fontId="0" fillId="0" borderId="0" xfId="18" applyFont="1" applyBorder="1" applyAlignment="1">
      <alignment horizontal="right" vertical="center"/>
      <protection/>
    </xf>
    <xf numFmtId="0" fontId="0" fillId="0" borderId="0" xfId="18">
      <alignment/>
      <protection/>
    </xf>
    <xf numFmtId="0" fontId="0" fillId="0" borderId="0" xfId="18" applyAlignment="1">
      <alignment horizontal="center"/>
      <protection/>
    </xf>
    <xf numFmtId="0" fontId="0" fillId="0" borderId="4" xfId="18" applyFont="1" applyBorder="1" applyAlignment="1">
      <alignment horizontal="center" vertical="center" wrapText="1"/>
      <protection/>
    </xf>
    <xf numFmtId="0" fontId="0" fillId="0" borderId="0" xfId="16" applyFont="1" applyBorder="1" applyAlignment="1">
      <alignment horizontal="right" vertical="center"/>
      <protection/>
    </xf>
    <xf numFmtId="0" fontId="0" fillId="0" borderId="0" xfId="16" applyFont="1" applyBorder="1" applyAlignment="1">
      <alignment horizontal="center"/>
      <protection/>
    </xf>
    <xf numFmtId="0" fontId="0" fillId="0" borderId="0" xfId="16" applyBorder="1">
      <alignment/>
      <protection/>
    </xf>
    <xf numFmtId="0" fontId="8" fillId="0" borderId="0" xfId="16" applyFont="1" applyBorder="1" applyAlignment="1">
      <alignment horizont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0" xfId="16" applyAlignment="1">
      <alignment horizontal="right" vertical="center"/>
      <protection/>
    </xf>
    <xf numFmtId="0" fontId="0" fillId="0" borderId="0" xfId="16" applyFont="1" applyBorder="1">
      <alignment/>
      <protection/>
    </xf>
    <xf numFmtId="0" fontId="5" fillId="0" borderId="0" xfId="18" applyFont="1" applyBorder="1">
      <alignment/>
      <protection/>
    </xf>
    <xf numFmtId="0" fontId="0" fillId="0" borderId="0" xfId="18" applyFont="1" applyBorder="1" applyAlignment="1">
      <alignment horizontal="center"/>
      <protection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left" vertical="top"/>
      <protection/>
    </xf>
    <xf numFmtId="0" fontId="0" fillId="0" borderId="3" xfId="18" applyFont="1" applyFill="1" applyBorder="1" applyAlignment="1">
      <alignment horizontal="right" vertical="center"/>
      <protection/>
    </xf>
    <xf numFmtId="0" fontId="0" fillId="0" borderId="2" xfId="18" applyFont="1" applyBorder="1" applyAlignment="1">
      <alignment horizontal="left" vertical="top"/>
      <protection/>
    </xf>
    <xf numFmtId="0" fontId="0" fillId="0" borderId="1" xfId="18" applyFont="1" applyBorder="1" applyAlignment="1">
      <alignment vertical="center"/>
      <protection/>
    </xf>
    <xf numFmtId="0" fontId="0" fillId="0" borderId="1" xfId="18" applyFont="1" applyBorder="1" applyAlignment="1">
      <alignment horizontal="left" vertical="center" wrapText="1"/>
      <protection/>
    </xf>
    <xf numFmtId="0" fontId="9" fillId="0" borderId="0" xfId="18" applyFont="1" applyBorder="1">
      <alignment/>
      <protection/>
    </xf>
    <xf numFmtId="0" fontId="9" fillId="0" borderId="0" xfId="18" applyFont="1" applyBorder="1" applyAlignment="1">
      <alignment horizontal="center"/>
      <protection/>
    </xf>
    <xf numFmtId="0" fontId="0" fillId="0" borderId="1" xfId="18" applyBorder="1" applyAlignment="1">
      <alignment horizontal="center" vertical="center"/>
      <protection/>
    </xf>
    <xf numFmtId="0" fontId="0" fillId="0" borderId="1" xfId="18" applyBorder="1">
      <alignment/>
      <protection/>
    </xf>
    <xf numFmtId="0" fontId="0" fillId="0" borderId="1" xfId="18" applyFont="1" applyBorder="1" applyAlignment="1">
      <alignment/>
      <protection/>
    </xf>
    <xf numFmtId="0" fontId="9" fillId="0" borderId="1" xfId="18" applyFont="1" applyBorder="1">
      <alignment/>
      <protection/>
    </xf>
    <xf numFmtId="0" fontId="10" fillId="0" borderId="0" xfId="18" applyFont="1" applyAlignment="1">
      <alignment/>
      <protection/>
    </xf>
    <xf numFmtId="0" fontId="0" fillId="0" borderId="0" xfId="18" applyAlignme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0" fillId="0" borderId="3" xfId="18" applyFont="1" applyFill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9" applyFont="1" applyBorder="1" applyAlignment="1">
      <alignment horizontal="right"/>
      <protection/>
    </xf>
    <xf numFmtId="0" fontId="0" fillId="0" borderId="0" xfId="19" applyFont="1" applyAlignment="1">
      <alignment/>
      <protection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right" vertical="center"/>
      <protection/>
    </xf>
    <xf numFmtId="0" fontId="0" fillId="0" borderId="1" xfId="19" applyFont="1" applyBorder="1" applyAlignment="1">
      <alignment vertical="center"/>
      <protection/>
    </xf>
    <xf numFmtId="0" fontId="0" fillId="0" borderId="1" xfId="19" applyBorder="1" applyAlignment="1">
      <alignment vertical="center"/>
      <protection/>
    </xf>
    <xf numFmtId="0" fontId="0" fillId="0" borderId="6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vertical="center"/>
      <protection/>
    </xf>
    <xf numFmtId="0" fontId="11" fillId="0" borderId="1" xfId="19" applyFont="1" applyBorder="1" applyAlignment="1">
      <alignment horizontal="center" vertical="center"/>
      <protection/>
    </xf>
    <xf numFmtId="0" fontId="0" fillId="0" borderId="2" xfId="19" applyBorder="1" applyAlignment="1">
      <alignment horizontal="center" vertical="center" wrapText="1"/>
      <protection/>
    </xf>
    <xf numFmtId="0" fontId="0" fillId="0" borderId="2" xfId="19" applyBorder="1" applyAlignment="1">
      <alignment horizontal="center" wrapText="1"/>
      <protection/>
    </xf>
    <xf numFmtId="0" fontId="0" fillId="0" borderId="0" xfId="19" applyFont="1">
      <alignment/>
      <protection/>
    </xf>
    <xf numFmtId="0" fontId="0" fillId="0" borderId="0" xfId="19" applyBorder="1" applyAlignment="1">
      <alignment horizontal="right"/>
      <protection/>
    </xf>
    <xf numFmtId="0" fontId="0" fillId="0" borderId="0" xfId="19" applyAlignment="1">
      <alignment horizontal="right"/>
      <protection/>
    </xf>
    <xf numFmtId="0" fontId="5" fillId="0" borderId="0" xfId="19" applyFont="1" applyAlignme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/>
      <protection/>
    </xf>
    <xf numFmtId="0" fontId="0" fillId="0" borderId="3" xfId="19" applyFont="1" applyFill="1" applyBorder="1" applyAlignment="1">
      <alignment/>
      <protection/>
    </xf>
    <xf numFmtId="0" fontId="12" fillId="0" borderId="0" xfId="19" applyFont="1">
      <alignment/>
      <protection/>
    </xf>
    <xf numFmtId="0" fontId="0" fillId="0" borderId="1" xfId="19" applyFont="1" applyFill="1" applyBorder="1" applyAlignment="1">
      <alignment/>
      <protection/>
    </xf>
    <xf numFmtId="0" fontId="0" fillId="0" borderId="0" xfId="19" applyFont="1" applyBorder="1" applyAlignment="1">
      <alignment horizontal="right" vertical="center"/>
      <protection/>
    </xf>
    <xf numFmtId="0" fontId="0" fillId="0" borderId="0" xfId="19" applyFont="1" applyFill="1" applyBorder="1" applyAlignment="1">
      <alignment/>
      <protection/>
    </xf>
    <xf numFmtId="0" fontId="9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0" fontId="13" fillId="0" borderId="0" xfId="19" applyFont="1">
      <alignment/>
      <protection/>
    </xf>
    <xf numFmtId="0" fontId="9" fillId="0" borderId="1" xfId="18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9" fillId="0" borderId="1" xfId="18" applyFont="1" applyFill="1" applyBorder="1" applyAlignment="1">
      <alignment horizontal="center"/>
      <protection/>
    </xf>
    <xf numFmtId="0" fontId="0" fillId="0" borderId="1" xfId="0" applyBorder="1" applyAlignment="1">
      <alignment vertical="center"/>
    </xf>
    <xf numFmtId="0" fontId="9" fillId="0" borderId="0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center" vertical="center"/>
      <protection/>
    </xf>
    <xf numFmtId="0" fontId="0" fillId="0" borderId="0" xfId="18" applyAlignment="1">
      <alignment wrapText="1"/>
      <protection/>
    </xf>
    <xf numFmtId="0" fontId="11" fillId="0" borderId="1" xfId="18" applyFont="1" applyBorder="1" applyAlignment="1">
      <alignment horizontal="right" vertical="center"/>
      <protection/>
    </xf>
    <xf numFmtId="0" fontId="11" fillId="0" borderId="1" xfId="18" applyFont="1" applyBorder="1" applyAlignment="1">
      <alignment horizontal="left" vertical="center"/>
      <protection/>
    </xf>
    <xf numFmtId="0" fontId="11" fillId="0" borderId="0" xfId="18" applyFont="1">
      <alignment/>
      <protection/>
    </xf>
    <xf numFmtId="0" fontId="5" fillId="0" borderId="0" xfId="18" applyFont="1" applyBorder="1" applyAlignment="1">
      <alignment/>
      <protection/>
    </xf>
    <xf numFmtId="0" fontId="0" fillId="0" borderId="0" xfId="17" applyFont="1" applyBorder="1" applyAlignment="1">
      <alignment horizontal="right"/>
      <protection/>
    </xf>
    <xf numFmtId="0" fontId="5" fillId="0" borderId="0" xfId="17" applyFont="1" applyBorder="1" applyAlignment="1">
      <alignment vertical="center"/>
      <protection/>
    </xf>
    <xf numFmtId="0" fontId="0" fillId="0" borderId="0" xfId="17" applyFont="1" applyBorder="1" applyAlignment="1">
      <alignment horizontal="center"/>
      <protection/>
    </xf>
    <xf numFmtId="0" fontId="0" fillId="0" borderId="0" xfId="17">
      <alignment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5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right" vertical="center"/>
      <protection/>
    </xf>
    <xf numFmtId="0" fontId="0" fillId="0" borderId="1" xfId="17" applyFont="1" applyBorder="1" applyAlignment="1">
      <alignment horizontal="left" vertical="center"/>
      <protection/>
    </xf>
    <xf numFmtId="0" fontId="0" fillId="0" borderId="1" xfId="17" applyFont="1" applyBorder="1" applyAlignment="1">
      <alignment horizontal="right" vertical="center"/>
      <protection/>
    </xf>
    <xf numFmtId="0" fontId="11" fillId="0" borderId="1" xfId="17" applyFont="1" applyBorder="1" applyAlignment="1">
      <alignment horizontal="right" vertical="center"/>
      <protection/>
    </xf>
    <xf numFmtId="0" fontId="11" fillId="0" borderId="1" xfId="17" applyFont="1" applyBorder="1" applyAlignment="1">
      <alignment horizontal="left" vertical="center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0" xfId="17" applyFont="1">
      <alignment/>
      <protection/>
    </xf>
    <xf numFmtId="0" fontId="0" fillId="0" borderId="0" xfId="17" applyFont="1" applyAlignment="1">
      <alignment horizontal="center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Border="1" applyAlignment="1">
      <alignment horizontal="right" vertical="center"/>
      <protection/>
    </xf>
    <xf numFmtId="0" fontId="0" fillId="0" borderId="0" xfId="17" applyFont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horizontal="center" vertical="center" wrapText="1"/>
      <protection/>
    </xf>
    <xf numFmtId="0" fontId="0" fillId="0" borderId="0" xfId="17" applyBorder="1" applyAlignment="1">
      <alignment horizontal="right"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center"/>
      <protection/>
    </xf>
    <xf numFmtId="0" fontId="0" fillId="0" borderId="0" xfId="17" applyAlignment="1">
      <alignment horizontal="right"/>
      <protection/>
    </xf>
    <xf numFmtId="0" fontId="0" fillId="0" borderId="0" xfId="17" applyAlignment="1">
      <alignment horizontal="center"/>
      <protection/>
    </xf>
    <xf numFmtId="0" fontId="5" fillId="0" borderId="0" xfId="17" applyFont="1" applyBorder="1" applyAlignment="1">
      <alignment/>
      <protection/>
    </xf>
    <xf numFmtId="0" fontId="0" fillId="0" borderId="1" xfId="17" applyFont="1" applyBorder="1" applyAlignment="1">
      <alignment horizontal="left" vertical="center" wrapText="1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18" applyFont="1" applyBorder="1" applyAlignment="1">
      <alignment horizontal="right" vertical="center" wrapText="1"/>
      <protection/>
    </xf>
    <xf numFmtId="0" fontId="0" fillId="0" borderId="1" xfId="18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0" borderId="1" xfId="16" applyFont="1" applyBorder="1" applyAlignment="1">
      <alignment horizontal="right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1" xfId="16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/>
      <protection/>
    </xf>
    <xf numFmtId="0" fontId="14" fillId="0" borderId="0" xfId="16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/>
    </xf>
    <xf numFmtId="0" fontId="9" fillId="0" borderId="0" xfId="16" applyFont="1" applyBorder="1">
      <alignment/>
      <protection/>
    </xf>
    <xf numFmtId="0" fontId="9" fillId="0" borderId="1" xfId="0" applyFont="1" applyBorder="1" applyAlignment="1">
      <alignment horizontal="right" vertical="center"/>
    </xf>
    <xf numFmtId="0" fontId="0" fillId="0" borderId="1" xfId="18" applyFont="1" applyBorder="1" applyAlignment="1">
      <alignment horizontal="center" vertical="center"/>
      <protection/>
    </xf>
    <xf numFmtId="0" fontId="3" fillId="0" borderId="1" xfId="18" applyFont="1" applyBorder="1">
      <alignment/>
      <protection/>
    </xf>
    <xf numFmtId="0" fontId="3" fillId="0" borderId="1" xfId="18" applyFont="1" applyBorder="1" applyAlignment="1">
      <alignment horizontal="center"/>
      <protection/>
    </xf>
    <xf numFmtId="0" fontId="3" fillId="0" borderId="5" xfId="18" applyFont="1" applyBorder="1">
      <alignment/>
      <protection/>
    </xf>
    <xf numFmtId="0" fontId="15" fillId="0" borderId="0" xfId="18" applyFont="1">
      <alignment/>
      <protection/>
    </xf>
    <xf numFmtId="0" fontId="0" fillId="0" borderId="8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0" fontId="5" fillId="0" borderId="0" xfId="16" applyFont="1" applyAlignment="1">
      <alignment/>
      <protection/>
    </xf>
    <xf numFmtId="0" fontId="0" fillId="0" borderId="1" xfId="16" applyFont="1" applyBorder="1" applyAlignment="1">
      <alignment horizontal="center" vertical="center"/>
      <protection/>
    </xf>
    <xf numFmtId="0" fontId="6" fillId="0" borderId="9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6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/>
      <protection/>
    </xf>
    <xf numFmtId="0" fontId="9" fillId="0" borderId="1" xfId="16" applyFont="1" applyBorder="1" applyAlignment="1">
      <alignment vertical="center"/>
      <protection/>
    </xf>
    <xf numFmtId="0" fontId="9" fillId="0" borderId="6" xfId="16" applyFont="1" applyBorder="1" applyAlignment="1">
      <alignment horizontal="left" vertical="center"/>
      <protection/>
    </xf>
    <xf numFmtId="0" fontId="9" fillId="0" borderId="5" xfId="16" applyFont="1" applyBorder="1" applyAlignment="1">
      <alignment vertical="center"/>
      <protection/>
    </xf>
    <xf numFmtId="0" fontId="9" fillId="0" borderId="1" xfId="16" applyFont="1" applyBorder="1" applyAlignment="1">
      <alignment/>
      <protection/>
    </xf>
    <xf numFmtId="0" fontId="9" fillId="0" borderId="5" xfId="16" applyFont="1" applyBorder="1" applyAlignment="1">
      <alignment horizontal="left" vertical="center"/>
      <protection/>
    </xf>
    <xf numFmtId="0" fontId="0" fillId="0" borderId="10" xfId="18" applyFont="1" applyBorder="1" applyAlignment="1">
      <alignment horizontal="center" vertical="center"/>
      <protection/>
    </xf>
    <xf numFmtId="0" fontId="0" fillId="0" borderId="11" xfId="18" applyFont="1" applyBorder="1" applyAlignment="1">
      <alignment horizontal="center" vertical="center"/>
      <protection/>
    </xf>
    <xf numFmtId="0" fontId="0" fillId="0" borderId="12" xfId="18" applyFont="1" applyBorder="1" applyAlignment="1">
      <alignment horizontal="center" vertical="center"/>
      <protection/>
    </xf>
    <xf numFmtId="0" fontId="0" fillId="0" borderId="13" xfId="18" applyFont="1" applyBorder="1" applyAlignment="1">
      <alignment horizontal="center" vertical="center"/>
      <protection/>
    </xf>
    <xf numFmtId="0" fontId="6" fillId="0" borderId="9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center"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center" vertical="center"/>
      <protection/>
    </xf>
    <xf numFmtId="0" fontId="0" fillId="0" borderId="2" xfId="18" applyFont="1" applyBorder="1" applyAlignment="1">
      <alignment horizontal="center" vertical="center"/>
      <protection/>
    </xf>
    <xf numFmtId="0" fontId="0" fillId="0" borderId="6" xfId="18" applyBorder="1" applyAlignment="1">
      <alignment horizontal="center" vertical="center"/>
      <protection/>
    </xf>
    <xf numFmtId="0" fontId="0" fillId="0" borderId="5" xfId="18" applyBorder="1" applyAlignment="1">
      <alignment horizontal="center" vertical="center"/>
      <protection/>
    </xf>
    <xf numFmtId="0" fontId="0" fillId="0" borderId="6" xfId="18" applyFont="1" applyBorder="1" applyAlignment="1">
      <alignment horizontal="center" vertical="center"/>
      <protection/>
    </xf>
    <xf numFmtId="0" fontId="0" fillId="0" borderId="5" xfId="18" applyFont="1" applyBorder="1" applyAlignment="1">
      <alignment horizontal="center" vertical="center"/>
      <protection/>
    </xf>
    <xf numFmtId="0" fontId="0" fillId="0" borderId="2" xfId="18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9" fillId="0" borderId="1" xfId="16" applyFont="1" applyBorder="1" applyAlignment="1">
      <alignment horizontal="left" vertical="center"/>
      <protection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10" xfId="16" applyFont="1" applyBorder="1" applyAlignment="1">
      <alignment horizontal="center" vertical="center"/>
      <protection/>
    </xf>
    <xf numFmtId="0" fontId="0" fillId="0" borderId="14" xfId="16" applyFont="1" applyBorder="1" applyAlignment="1">
      <alignment horizontal="center" vertical="center"/>
      <protection/>
    </xf>
    <xf numFmtId="0" fontId="0" fillId="0" borderId="11" xfId="16" applyFont="1" applyBorder="1" applyAlignment="1">
      <alignment horizontal="center" vertical="center"/>
      <protection/>
    </xf>
    <xf numFmtId="0" fontId="0" fillId="0" borderId="12" xfId="16" applyFont="1" applyBorder="1" applyAlignment="1">
      <alignment horizontal="center" vertical="center"/>
      <protection/>
    </xf>
    <xf numFmtId="0" fontId="0" fillId="0" borderId="9" xfId="16" applyFont="1" applyBorder="1" applyAlignment="1">
      <alignment horizontal="center" vertical="center"/>
      <protection/>
    </xf>
    <xf numFmtId="0" fontId="0" fillId="0" borderId="13" xfId="16" applyFont="1" applyBorder="1" applyAlignment="1">
      <alignment horizontal="center" vertical="center"/>
      <protection/>
    </xf>
    <xf numFmtId="0" fontId="9" fillId="0" borderId="6" xfId="16" applyFont="1" applyBorder="1" applyAlignment="1">
      <alignment horizontal="left" vertical="center" wrapText="1"/>
      <protection/>
    </xf>
    <xf numFmtId="0" fontId="9" fillId="0" borderId="5" xfId="0" applyFont="1" applyBorder="1" applyAlignment="1">
      <alignment horizontal="left" vertical="center"/>
    </xf>
    <xf numFmtId="0" fontId="6" fillId="0" borderId="0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0" fillId="0" borderId="2" xfId="18" applyBorder="1" applyAlignment="1">
      <alignment horizontal="center" vertical="center"/>
      <protection/>
    </xf>
    <xf numFmtId="0" fontId="0" fillId="0" borderId="12" xfId="18" applyBorder="1" applyAlignment="1">
      <alignment horizontal="center" vertical="center"/>
      <protection/>
    </xf>
    <xf numFmtId="0" fontId="0" fillId="0" borderId="1" xfId="18" applyBorder="1" applyAlignment="1">
      <alignment horizontal="center" vertical="center"/>
      <protection/>
    </xf>
    <xf numFmtId="0" fontId="0" fillId="0" borderId="1" xfId="18" applyBorder="1" applyAlignment="1">
      <alignment/>
      <protection/>
    </xf>
    <xf numFmtId="0" fontId="0" fillId="0" borderId="1" xfId="18" applyBorder="1" applyAlignment="1">
      <alignment horizontal="center" vertical="center" wrapText="1"/>
      <protection/>
    </xf>
    <xf numFmtId="0" fontId="0" fillId="0" borderId="1" xfId="18" applyBorder="1" applyAlignment="1">
      <alignment wrapText="1"/>
      <protection/>
    </xf>
    <xf numFmtId="0" fontId="0" fillId="0" borderId="2" xfId="18" applyFont="1" applyBorder="1" applyAlignment="1">
      <alignment/>
      <protection/>
    </xf>
    <xf numFmtId="0" fontId="3" fillId="0" borderId="4" xfId="18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/>
      <protection/>
    </xf>
    <xf numFmtId="0" fontId="9" fillId="0" borderId="5" xfId="18" applyFont="1" applyBorder="1" applyAlignment="1">
      <alignment/>
      <protection/>
    </xf>
    <xf numFmtId="0" fontId="0" fillId="0" borderId="5" xfId="0" applyBorder="1" applyAlignment="1">
      <alignment/>
    </xf>
    <xf numFmtId="0" fontId="9" fillId="0" borderId="10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0" fontId="0" fillId="0" borderId="11" xfId="18" applyFont="1" applyBorder="1" applyAlignment="1">
      <alignment/>
      <protection/>
    </xf>
    <xf numFmtId="0" fontId="0" fillId="0" borderId="12" xfId="18" applyFont="1" applyBorder="1" applyAlignment="1">
      <alignment/>
      <protection/>
    </xf>
    <xf numFmtId="0" fontId="0" fillId="0" borderId="13" xfId="18" applyFont="1" applyBorder="1" applyAlignment="1">
      <alignment/>
      <protection/>
    </xf>
    <xf numFmtId="0" fontId="0" fillId="0" borderId="9" xfId="18" applyBorder="1" applyAlignment="1">
      <alignment/>
      <protection/>
    </xf>
    <xf numFmtId="0" fontId="0" fillId="0" borderId="4" xfId="18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0" fillId="0" borderId="9" xfId="18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 wrapText="1"/>
      <protection/>
    </xf>
    <xf numFmtId="0" fontId="0" fillId="0" borderId="11" xfId="18" applyFont="1" applyBorder="1" applyAlignment="1">
      <alignment vertical="center" wrapText="1"/>
      <protection/>
    </xf>
    <xf numFmtId="0" fontId="0" fillId="0" borderId="12" xfId="18" applyFont="1" applyBorder="1" applyAlignment="1">
      <alignment vertical="center" wrapText="1"/>
      <protection/>
    </xf>
    <xf numFmtId="0" fontId="0" fillId="0" borderId="13" xfId="18" applyFont="1" applyBorder="1" applyAlignment="1">
      <alignment vertical="center" wrapText="1"/>
      <protection/>
    </xf>
    <xf numFmtId="0" fontId="0" fillId="0" borderId="4" xfId="18" applyBorder="1" applyAlignment="1">
      <alignment horizontal="center" vertical="center"/>
      <protection/>
    </xf>
    <xf numFmtId="0" fontId="0" fillId="0" borderId="11" xfId="18" applyFont="1" applyBorder="1" applyAlignment="1">
      <alignment horizontal="center" vertical="center" wrapText="1"/>
      <protection/>
    </xf>
    <xf numFmtId="0" fontId="7" fillId="0" borderId="9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right" vertical="center"/>
      <protection/>
    </xf>
    <xf numFmtId="0" fontId="0" fillId="0" borderId="2" xfId="18" applyBorder="1" applyAlignment="1">
      <alignment horizontal="right" vertical="center"/>
      <protection/>
    </xf>
    <xf numFmtId="0" fontId="0" fillId="0" borderId="0" xfId="17" applyFont="1" applyBorder="1" applyAlignment="1">
      <alignment horizontal="center" vertical="center"/>
      <protection/>
    </xf>
    <xf numFmtId="0" fontId="9" fillId="0" borderId="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0" fontId="0" fillId="0" borderId="12" xfId="17" applyFont="1" applyBorder="1" applyAlignment="1">
      <alignment horizontal="center" vertical="center"/>
      <protection/>
    </xf>
    <xf numFmtId="0" fontId="0" fillId="0" borderId="13" xfId="17" applyFont="1" applyBorder="1" applyAlignment="1">
      <alignment horizontal="center" vertical="center"/>
      <protection/>
    </xf>
    <xf numFmtId="0" fontId="6" fillId="0" borderId="9" xfId="17" applyFont="1" applyBorder="1" applyAlignment="1">
      <alignment horizontal="center" vertical="center"/>
      <protection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6" xfId="17" applyFont="1" applyBorder="1" applyAlignment="1">
      <alignment horizontal="center" vertical="center"/>
      <protection/>
    </xf>
    <xf numFmtId="0" fontId="0" fillId="0" borderId="5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7" fillId="0" borderId="9" xfId="17" applyFont="1" applyBorder="1" applyAlignment="1">
      <alignment horizontal="center" vertical="center"/>
      <protection/>
    </xf>
    <xf numFmtId="0" fontId="0" fillId="0" borderId="4" xfId="17" applyFont="1" applyBorder="1" applyAlignment="1">
      <alignment horizontal="center" vertical="center"/>
      <protection/>
    </xf>
    <xf numFmtId="0" fontId="5" fillId="0" borderId="0" xfId="19" applyFont="1" applyBorder="1" applyAlignment="1">
      <alignment/>
      <protection/>
    </xf>
    <xf numFmtId="0" fontId="0" fillId="0" borderId="6" xfId="19" applyFont="1" applyBorder="1" applyAlignment="1">
      <alignment vertical="center"/>
      <protection/>
    </xf>
    <xf numFmtId="0" fontId="0" fillId="0" borderId="5" xfId="19" applyFont="1" applyBorder="1" applyAlignment="1">
      <alignment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 wrapText="1"/>
      <protection/>
    </xf>
    <xf numFmtId="0" fontId="0" fillId="0" borderId="2" xfId="19" applyFont="1" applyBorder="1" applyAlignment="1">
      <alignment horizontal="center" vertical="center" wrapText="1"/>
      <protection/>
    </xf>
    <xf numFmtId="0" fontId="11" fillId="0" borderId="4" xfId="19" applyFont="1" applyBorder="1" applyAlignment="1">
      <alignment horizontal="center" vertical="center" wrapText="1"/>
      <protection/>
    </xf>
    <xf numFmtId="0" fontId="11" fillId="0" borderId="2" xfId="19" applyFont="1" applyBorder="1" applyAlignment="1">
      <alignment horizontal="center" vertical="center"/>
      <protection/>
    </xf>
    <xf numFmtId="0" fontId="11" fillId="0" borderId="6" xfId="19" applyFont="1" applyBorder="1" applyAlignment="1">
      <alignment vertical="center"/>
      <protection/>
    </xf>
    <xf numFmtId="0" fontId="11" fillId="0" borderId="5" xfId="19" applyFont="1" applyBorder="1" applyAlignment="1">
      <alignment vertical="center"/>
      <protection/>
    </xf>
    <xf numFmtId="0" fontId="0" fillId="0" borderId="10" xfId="19" applyFont="1" applyBorder="1" applyAlignment="1">
      <alignment horizontal="center" vertical="center" wrapText="1"/>
      <protection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11" xfId="19" applyFont="1" applyBorder="1" applyAlignment="1">
      <alignment horizontal="center" vertical="center" wrapText="1"/>
      <protection/>
    </xf>
    <xf numFmtId="0" fontId="0" fillId="0" borderId="12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 wrapText="1"/>
      <protection/>
    </xf>
    <xf numFmtId="0" fontId="0" fillId="0" borderId="13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10" xfId="19" applyFont="1" applyBorder="1" applyAlignment="1">
      <alignment horizontal="center" vertical="center"/>
      <protection/>
    </xf>
    <xf numFmtId="0" fontId="0" fillId="0" borderId="11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3" xfId="19" applyFont="1" applyBorder="1" applyAlignment="1">
      <alignment horizontal="center" vertical="center"/>
      <protection/>
    </xf>
    <xf numFmtId="0" fontId="6" fillId="0" borderId="9" xfId="19" applyFont="1" applyBorder="1" applyAlignment="1">
      <alignment horizontal="center" vertical="center"/>
      <protection/>
    </xf>
    <xf numFmtId="0" fontId="0" fillId="0" borderId="9" xfId="19" applyBorder="1" applyAlignment="1">
      <alignment vertic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2">
    <cellStyle name="Normal" xfId="0"/>
    <cellStyle name="Percent" xfId="15"/>
    <cellStyle name="常规_06.2.13改总06学时安排表" xfId="16"/>
    <cellStyle name="常规_2008经济类专业学时安排—范巍" xfId="17"/>
    <cellStyle name="常规_Sheet1" xfId="18"/>
    <cellStyle name="常规_工程类专业课程安排及学时分配表（二）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I20" sqref="I20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625" style="0" customWidth="1"/>
    <col min="10" max="11" width="8.625" style="0" customWidth="1"/>
    <col min="12" max="12" width="20.625" style="0" customWidth="1"/>
  </cols>
  <sheetData>
    <row r="1" spans="1:13" ht="19.5" customHeight="1">
      <c r="A1" s="1"/>
      <c r="B1" s="29" t="s">
        <v>51</v>
      </c>
      <c r="C1" s="30"/>
      <c r="D1" s="30"/>
      <c r="E1" s="30"/>
      <c r="F1" s="30"/>
      <c r="G1" s="30"/>
      <c r="H1" s="30"/>
      <c r="I1" s="30"/>
      <c r="J1" s="30"/>
      <c r="K1" s="37"/>
      <c r="L1" s="37"/>
      <c r="M1" s="37"/>
    </row>
    <row r="2" spans="1:13" ht="60" customHeight="1">
      <c r="A2" s="163" t="s">
        <v>352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83"/>
    </row>
    <row r="3" spans="1:13" ht="15" customHeight="1">
      <c r="A3" s="164" t="s">
        <v>53</v>
      </c>
      <c r="B3" s="166" t="s">
        <v>54</v>
      </c>
      <c r="C3" s="166" t="s">
        <v>4</v>
      </c>
      <c r="D3" s="166"/>
      <c r="E3" s="166" t="s">
        <v>5</v>
      </c>
      <c r="F3" s="166"/>
      <c r="G3" s="166" t="s">
        <v>6</v>
      </c>
      <c r="H3" s="166"/>
      <c r="I3" s="164" t="s">
        <v>55</v>
      </c>
      <c r="J3" s="169" t="s">
        <v>56</v>
      </c>
      <c r="K3" s="170"/>
      <c r="L3" s="167" t="s">
        <v>57</v>
      </c>
      <c r="M3" s="84"/>
    </row>
    <row r="4" spans="1:13" ht="15" customHeight="1">
      <c r="A4" s="165"/>
      <c r="B4" s="166"/>
      <c r="C4" s="4" t="s">
        <v>10</v>
      </c>
      <c r="D4" s="4" t="s">
        <v>11</v>
      </c>
      <c r="E4" s="4" t="s">
        <v>12</v>
      </c>
      <c r="F4" s="4" t="s">
        <v>13</v>
      </c>
      <c r="G4" s="4" t="s">
        <v>12</v>
      </c>
      <c r="H4" s="4" t="s">
        <v>13</v>
      </c>
      <c r="I4" s="165"/>
      <c r="J4" s="39" t="s">
        <v>10</v>
      </c>
      <c r="K4" s="39" t="s">
        <v>11</v>
      </c>
      <c r="L4" s="168"/>
      <c r="M4" s="84"/>
    </row>
    <row r="5" spans="1:13" ht="15" customHeight="1">
      <c r="A5" s="6">
        <v>1</v>
      </c>
      <c r="B5" s="7" t="s">
        <v>100</v>
      </c>
      <c r="C5" s="4" t="s">
        <v>14</v>
      </c>
      <c r="D5" s="4" t="s">
        <v>14</v>
      </c>
      <c r="E5" s="4">
        <v>120</v>
      </c>
      <c r="F5" s="4">
        <v>60</v>
      </c>
      <c r="G5" s="4">
        <v>4</v>
      </c>
      <c r="H5" s="4">
        <v>2</v>
      </c>
      <c r="I5" s="4">
        <v>4</v>
      </c>
      <c r="J5" s="39">
        <v>2008.9</v>
      </c>
      <c r="K5" s="39">
        <v>2008.9</v>
      </c>
      <c r="L5" s="4" t="s">
        <v>414</v>
      </c>
      <c r="M5" s="84"/>
    </row>
    <row r="6" spans="1:13" ht="15" customHeight="1">
      <c r="A6" s="8">
        <v>2</v>
      </c>
      <c r="B6" s="7" t="s">
        <v>59</v>
      </c>
      <c r="C6" s="4" t="s">
        <v>14</v>
      </c>
      <c r="D6" s="4" t="s">
        <v>14</v>
      </c>
      <c r="E6" s="4">
        <v>150</v>
      </c>
      <c r="F6" s="4">
        <v>60</v>
      </c>
      <c r="G6" s="4">
        <v>5</v>
      </c>
      <c r="H6" s="4">
        <v>2</v>
      </c>
      <c r="I6" s="4">
        <v>8</v>
      </c>
      <c r="J6" s="39">
        <v>2008.9</v>
      </c>
      <c r="K6" s="39">
        <v>2008.9</v>
      </c>
      <c r="L6" s="4" t="s">
        <v>84</v>
      </c>
      <c r="M6" s="84"/>
    </row>
    <row r="7" spans="1:13" ht="15" customHeight="1">
      <c r="A7" s="8">
        <v>3</v>
      </c>
      <c r="B7" s="7" t="s">
        <v>450</v>
      </c>
      <c r="C7" s="4" t="s">
        <v>111</v>
      </c>
      <c r="D7" s="4"/>
      <c r="E7" s="4">
        <v>90</v>
      </c>
      <c r="F7" s="4">
        <v>30</v>
      </c>
      <c r="G7" s="4">
        <v>3</v>
      </c>
      <c r="H7" s="4">
        <v>1</v>
      </c>
      <c r="I7" s="4">
        <v>2</v>
      </c>
      <c r="J7" s="39">
        <v>2008.9</v>
      </c>
      <c r="K7" s="39"/>
      <c r="L7" s="4" t="s">
        <v>421</v>
      </c>
      <c r="M7" s="84"/>
    </row>
    <row r="8" spans="1:13" ht="15" customHeight="1">
      <c r="A8" s="8">
        <v>4</v>
      </c>
      <c r="B8" s="7" t="s">
        <v>18</v>
      </c>
      <c r="C8" s="4" t="s">
        <v>14</v>
      </c>
      <c r="D8" s="4" t="s">
        <v>19</v>
      </c>
      <c r="E8" s="4">
        <v>120</v>
      </c>
      <c r="F8" s="4">
        <v>60</v>
      </c>
      <c r="G8" s="4">
        <v>4</v>
      </c>
      <c r="H8" s="4">
        <v>2</v>
      </c>
      <c r="I8" s="4">
        <v>20</v>
      </c>
      <c r="J8" s="39">
        <v>2008.9</v>
      </c>
      <c r="K8" s="39">
        <v>2009.9</v>
      </c>
      <c r="L8" s="4" t="s">
        <v>0</v>
      </c>
      <c r="M8" s="84"/>
    </row>
    <row r="9" spans="1:13" ht="15" customHeight="1">
      <c r="A9" s="8">
        <v>5</v>
      </c>
      <c r="B9" s="7" t="s">
        <v>23</v>
      </c>
      <c r="C9" s="4" t="s">
        <v>24</v>
      </c>
      <c r="D9" s="4"/>
      <c r="E9" s="4">
        <v>30</v>
      </c>
      <c r="F9" s="4">
        <v>150</v>
      </c>
      <c r="G9" s="4">
        <v>1</v>
      </c>
      <c r="H9" s="4">
        <v>5</v>
      </c>
      <c r="I9" s="4"/>
      <c r="J9" s="39">
        <v>2008.9</v>
      </c>
      <c r="K9" s="39"/>
      <c r="L9" s="4" t="s">
        <v>112</v>
      </c>
      <c r="M9" s="84"/>
    </row>
    <row r="10" spans="1:13" ht="15" customHeight="1">
      <c r="A10" s="8">
        <v>6</v>
      </c>
      <c r="B10" s="7" t="s">
        <v>61</v>
      </c>
      <c r="C10" s="141" t="s">
        <v>415</v>
      </c>
      <c r="D10" s="4"/>
      <c r="E10" s="4">
        <v>90</v>
      </c>
      <c r="F10" s="4">
        <v>120</v>
      </c>
      <c r="G10" s="4">
        <v>3</v>
      </c>
      <c r="H10" s="4">
        <v>4</v>
      </c>
      <c r="I10" s="4">
        <v>40</v>
      </c>
      <c r="J10" s="39">
        <v>2009.3</v>
      </c>
      <c r="K10" s="39"/>
      <c r="L10" s="4" t="s">
        <v>84</v>
      </c>
      <c r="M10" s="84"/>
    </row>
    <row r="11" spans="1:13" ht="15" customHeight="1">
      <c r="A11" s="8">
        <v>7</v>
      </c>
      <c r="B11" s="7" t="s">
        <v>207</v>
      </c>
      <c r="C11" s="4" t="s">
        <v>22</v>
      </c>
      <c r="D11" s="4" t="s">
        <v>22</v>
      </c>
      <c r="E11" s="4">
        <v>120</v>
      </c>
      <c r="F11" s="4">
        <v>60</v>
      </c>
      <c r="G11" s="4">
        <v>4</v>
      </c>
      <c r="H11" s="4">
        <v>2</v>
      </c>
      <c r="I11" s="4">
        <v>4</v>
      </c>
      <c r="J11" s="39">
        <v>2009.3</v>
      </c>
      <c r="K11" s="39">
        <v>2009.3</v>
      </c>
      <c r="L11" s="5" t="s">
        <v>84</v>
      </c>
      <c r="M11" s="84"/>
    </row>
    <row r="12" spans="1:13" ht="15" customHeight="1">
      <c r="A12" s="8">
        <v>8</v>
      </c>
      <c r="B12" s="7" t="s">
        <v>208</v>
      </c>
      <c r="C12" s="4" t="s">
        <v>22</v>
      </c>
      <c r="D12" s="4" t="s">
        <v>22</v>
      </c>
      <c r="E12" s="4">
        <v>120</v>
      </c>
      <c r="F12" s="4">
        <v>60</v>
      </c>
      <c r="G12" s="4">
        <v>4</v>
      </c>
      <c r="H12" s="4">
        <v>2</v>
      </c>
      <c r="I12" s="4">
        <v>4</v>
      </c>
      <c r="J12" s="39">
        <v>2009.3</v>
      </c>
      <c r="K12" s="39">
        <v>2009.3</v>
      </c>
      <c r="L12" s="4" t="s">
        <v>84</v>
      </c>
      <c r="M12" s="84"/>
    </row>
    <row r="13" spans="1:13" ht="15" customHeight="1">
      <c r="A13" s="8">
        <v>9</v>
      </c>
      <c r="B13" s="9" t="s">
        <v>209</v>
      </c>
      <c r="C13" s="141" t="s">
        <v>415</v>
      </c>
      <c r="D13" s="4" t="s">
        <v>416</v>
      </c>
      <c r="E13" s="4">
        <v>120</v>
      </c>
      <c r="F13" s="4">
        <v>60</v>
      </c>
      <c r="G13" s="4">
        <v>4</v>
      </c>
      <c r="H13" s="4">
        <v>2</v>
      </c>
      <c r="I13" s="4">
        <v>4</v>
      </c>
      <c r="J13" s="39">
        <v>2009.3</v>
      </c>
      <c r="K13" s="39">
        <v>2010.3</v>
      </c>
      <c r="L13" s="4" t="s">
        <v>17</v>
      </c>
      <c r="M13" s="84"/>
    </row>
    <row r="14" spans="1:13" ht="15" customHeight="1">
      <c r="A14" s="8">
        <v>10</v>
      </c>
      <c r="B14" s="7" t="s">
        <v>447</v>
      </c>
      <c r="C14" s="4" t="s">
        <v>19</v>
      </c>
      <c r="D14" s="4" t="s">
        <v>19</v>
      </c>
      <c r="E14" s="4">
        <v>150</v>
      </c>
      <c r="F14" s="4">
        <v>60</v>
      </c>
      <c r="G14" s="4">
        <v>5</v>
      </c>
      <c r="H14" s="4">
        <v>2</v>
      </c>
      <c r="I14" s="4">
        <v>4</v>
      </c>
      <c r="J14" s="39">
        <v>2009.9</v>
      </c>
      <c r="K14" s="39">
        <v>2009.9</v>
      </c>
      <c r="L14" s="4" t="s">
        <v>84</v>
      </c>
      <c r="M14" s="84"/>
    </row>
    <row r="15" spans="1:13" ht="15" customHeight="1">
      <c r="A15" s="8">
        <v>11</v>
      </c>
      <c r="B15" s="7" t="s">
        <v>210</v>
      </c>
      <c r="C15" s="4" t="s">
        <v>19</v>
      </c>
      <c r="D15" s="4" t="s">
        <v>19</v>
      </c>
      <c r="E15" s="4">
        <v>120</v>
      </c>
      <c r="F15" s="4">
        <v>60</v>
      </c>
      <c r="G15" s="4">
        <v>4</v>
      </c>
      <c r="H15" s="4">
        <v>2</v>
      </c>
      <c r="I15" s="4">
        <v>4</v>
      </c>
      <c r="J15" s="39">
        <v>2009.9</v>
      </c>
      <c r="K15" s="39">
        <v>2009.9</v>
      </c>
      <c r="L15" s="4" t="s">
        <v>84</v>
      </c>
      <c r="M15" s="84"/>
    </row>
    <row r="16" spans="1:13" ht="15" customHeight="1">
      <c r="A16" s="8">
        <v>12</v>
      </c>
      <c r="B16" s="7" t="s">
        <v>411</v>
      </c>
      <c r="C16" s="4" t="s">
        <v>19</v>
      </c>
      <c r="D16" s="4" t="s">
        <v>92</v>
      </c>
      <c r="E16" s="4">
        <v>60</v>
      </c>
      <c r="F16" s="4">
        <v>60</v>
      </c>
      <c r="G16" s="4">
        <v>2</v>
      </c>
      <c r="H16" s="4">
        <v>2</v>
      </c>
      <c r="I16" s="4">
        <v>1</v>
      </c>
      <c r="J16" s="39">
        <v>2009.9</v>
      </c>
      <c r="K16" s="39">
        <v>2010.9</v>
      </c>
      <c r="L16" s="4" t="s">
        <v>64</v>
      </c>
      <c r="M16" s="84"/>
    </row>
    <row r="17" spans="1:13" ht="15" customHeight="1">
      <c r="A17" s="8">
        <v>13</v>
      </c>
      <c r="B17" s="7" t="s">
        <v>412</v>
      </c>
      <c r="C17" s="4" t="s">
        <v>19</v>
      </c>
      <c r="D17" s="4" t="s">
        <v>92</v>
      </c>
      <c r="E17" s="4">
        <v>120</v>
      </c>
      <c r="F17" s="4">
        <v>60</v>
      </c>
      <c r="G17" s="4">
        <v>4</v>
      </c>
      <c r="H17" s="4">
        <v>2</v>
      </c>
      <c r="I17" s="4"/>
      <c r="J17" s="39">
        <v>2009.9</v>
      </c>
      <c r="K17" s="39">
        <v>2010.9</v>
      </c>
      <c r="L17" s="4" t="s">
        <v>64</v>
      </c>
      <c r="M17" s="84"/>
    </row>
    <row r="18" spans="1:13" ht="15" customHeight="1">
      <c r="A18" s="8">
        <v>14</v>
      </c>
      <c r="B18" s="7" t="s">
        <v>81</v>
      </c>
      <c r="C18" s="4" t="s">
        <v>42</v>
      </c>
      <c r="D18" s="4" t="s">
        <v>416</v>
      </c>
      <c r="E18" s="4">
        <v>120</v>
      </c>
      <c r="F18" s="4">
        <v>60</v>
      </c>
      <c r="G18" s="4">
        <v>4</v>
      </c>
      <c r="H18" s="4">
        <v>2</v>
      </c>
      <c r="I18" s="4">
        <v>4</v>
      </c>
      <c r="J18" s="39">
        <v>2010.3</v>
      </c>
      <c r="K18" s="39">
        <v>2010.3</v>
      </c>
      <c r="L18" s="4" t="s">
        <v>20</v>
      </c>
      <c r="M18" s="84"/>
    </row>
    <row r="19" spans="1:13" s="132" customFormat="1" ht="15" customHeight="1">
      <c r="A19" s="129">
        <v>15</v>
      </c>
      <c r="B19" s="36" t="s">
        <v>413</v>
      </c>
      <c r="C19" s="86" t="s">
        <v>42</v>
      </c>
      <c r="D19" s="86" t="s">
        <v>43</v>
      </c>
      <c r="E19" s="86">
        <v>120</v>
      </c>
      <c r="F19" s="86">
        <v>60</v>
      </c>
      <c r="G19" s="86">
        <v>4</v>
      </c>
      <c r="H19" s="86">
        <v>2</v>
      </c>
      <c r="I19" s="86">
        <v>4</v>
      </c>
      <c r="J19" s="130">
        <v>2010.3</v>
      </c>
      <c r="K19" s="130">
        <v>2011.3</v>
      </c>
      <c r="L19" s="86" t="s">
        <v>84</v>
      </c>
      <c r="M19" s="131"/>
    </row>
    <row r="20" spans="1:13" ht="15" customHeight="1">
      <c r="A20" s="8">
        <v>16</v>
      </c>
      <c r="B20" s="7" t="s">
        <v>70</v>
      </c>
      <c r="C20" s="4" t="s">
        <v>42</v>
      </c>
      <c r="D20" s="4" t="s">
        <v>43</v>
      </c>
      <c r="E20" s="85"/>
      <c r="F20" s="4">
        <v>300</v>
      </c>
      <c r="G20" s="4"/>
      <c r="H20" s="4">
        <v>10</v>
      </c>
      <c r="I20" s="4"/>
      <c r="J20" s="39">
        <v>2010.3</v>
      </c>
      <c r="K20" s="39">
        <v>2011.3</v>
      </c>
      <c r="L20" s="86" t="s">
        <v>71</v>
      </c>
      <c r="M20" s="84"/>
    </row>
    <row r="21" spans="1:13" ht="15" customHeight="1">
      <c r="A21" s="159" t="s">
        <v>206</v>
      </c>
      <c r="B21" s="160"/>
      <c r="C21" s="4" t="s">
        <v>10</v>
      </c>
      <c r="D21" s="4">
        <v>2970</v>
      </c>
      <c r="E21" s="4">
        <v>1650</v>
      </c>
      <c r="F21" s="4">
        <v>1320</v>
      </c>
      <c r="G21" s="4">
        <v>55</v>
      </c>
      <c r="H21" s="4">
        <v>44</v>
      </c>
      <c r="I21" s="4">
        <v>103</v>
      </c>
      <c r="J21" s="4"/>
      <c r="K21" s="4"/>
      <c r="L21" s="4"/>
      <c r="M21" s="87"/>
    </row>
    <row r="22" spans="1:13" ht="15" customHeight="1">
      <c r="A22" s="161"/>
      <c r="B22" s="162"/>
      <c r="C22" s="4" t="s">
        <v>122</v>
      </c>
      <c r="D22" s="88">
        <v>2460</v>
      </c>
      <c r="E22" s="4">
        <v>1440</v>
      </c>
      <c r="F22" s="4">
        <v>1020</v>
      </c>
      <c r="G22" s="4">
        <v>48</v>
      </c>
      <c r="H22" s="4">
        <v>34</v>
      </c>
      <c r="I22" s="4">
        <v>61</v>
      </c>
      <c r="J22" s="4"/>
      <c r="K22" s="4"/>
      <c r="L22" s="4"/>
      <c r="M22" s="84"/>
    </row>
    <row r="23" spans="1:13" ht="14.25">
      <c r="A23" s="12"/>
      <c r="B23" s="37"/>
      <c r="C23" s="38"/>
      <c r="D23" s="38"/>
      <c r="E23" s="38"/>
      <c r="F23" s="38"/>
      <c r="G23" s="38"/>
      <c r="H23" s="38"/>
      <c r="I23" s="38"/>
      <c r="J23" s="38"/>
      <c r="K23" s="83"/>
      <c r="L23" s="83"/>
      <c r="M23" s="83"/>
    </row>
  </sheetData>
  <mergeCells count="10">
    <mergeCell ref="A21:B22"/>
    <mergeCell ref="A2:L2"/>
    <mergeCell ref="A3:A4"/>
    <mergeCell ref="B3:B4"/>
    <mergeCell ref="C3:D3"/>
    <mergeCell ref="E3:F3"/>
    <mergeCell ref="G3:H3"/>
    <mergeCell ref="L3:L4"/>
    <mergeCell ref="J3:K3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22" sqref="I22"/>
    </sheetView>
  </sheetViews>
  <sheetFormatPr defaultColWidth="9.00390625" defaultRowHeight="14.25"/>
  <cols>
    <col min="1" max="1" width="3.625" style="118" customWidth="1"/>
    <col min="2" max="2" width="27.125" style="98" customWidth="1"/>
    <col min="3" max="4" width="8.125" style="119" customWidth="1"/>
    <col min="5" max="9" width="5.625" style="119" customWidth="1"/>
    <col min="10" max="11" width="8.625" style="119" customWidth="1"/>
    <col min="12" max="12" width="20.625" style="119" customWidth="1"/>
    <col min="13" max="16384" width="9.00390625" style="98" customWidth="1"/>
  </cols>
  <sheetData>
    <row r="1" spans="1:12" ht="19.5" customHeight="1">
      <c r="A1" s="95"/>
      <c r="B1" s="96" t="s">
        <v>300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60.75" customHeight="1">
      <c r="A2" s="232" t="s">
        <v>301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5" customHeight="1">
      <c r="A3" s="233" t="s">
        <v>302</v>
      </c>
      <c r="B3" s="235" t="s">
        <v>303</v>
      </c>
      <c r="C3" s="235" t="s">
        <v>304</v>
      </c>
      <c r="D3" s="235"/>
      <c r="E3" s="236" t="s">
        <v>305</v>
      </c>
      <c r="F3" s="237"/>
      <c r="G3" s="236" t="s">
        <v>306</v>
      </c>
      <c r="H3" s="237"/>
      <c r="I3" s="233" t="s">
        <v>307</v>
      </c>
      <c r="J3" s="235" t="s">
        <v>308</v>
      </c>
      <c r="K3" s="235"/>
      <c r="L3" s="235" t="s">
        <v>309</v>
      </c>
    </row>
    <row r="4" spans="1:12" ht="15" customHeight="1">
      <c r="A4" s="234"/>
      <c r="B4" s="235"/>
      <c r="C4" s="99" t="s">
        <v>310</v>
      </c>
      <c r="D4" s="99" t="s">
        <v>311</v>
      </c>
      <c r="E4" s="99" t="s">
        <v>312</v>
      </c>
      <c r="F4" s="99" t="s">
        <v>313</v>
      </c>
      <c r="G4" s="99" t="s">
        <v>312</v>
      </c>
      <c r="H4" s="99" t="s">
        <v>313</v>
      </c>
      <c r="I4" s="238"/>
      <c r="J4" s="99" t="s">
        <v>310</v>
      </c>
      <c r="K4" s="99" t="s">
        <v>311</v>
      </c>
      <c r="L4" s="235"/>
    </row>
    <row r="5" spans="1:12" ht="15" customHeight="1">
      <c r="A5" s="102">
        <v>1</v>
      </c>
      <c r="B5" s="103" t="s">
        <v>314</v>
      </c>
      <c r="C5" s="99" t="s">
        <v>111</v>
      </c>
      <c r="D5" s="99" t="s">
        <v>111</v>
      </c>
      <c r="E5" s="99">
        <v>120</v>
      </c>
      <c r="F5" s="99">
        <v>60</v>
      </c>
      <c r="G5" s="99">
        <v>4</v>
      </c>
      <c r="H5" s="99">
        <v>2</v>
      </c>
      <c r="I5" s="99">
        <v>6</v>
      </c>
      <c r="J5" s="99">
        <v>2008.9</v>
      </c>
      <c r="K5" s="99">
        <v>2008.9</v>
      </c>
      <c r="L5" s="101" t="s">
        <v>315</v>
      </c>
    </row>
    <row r="6" spans="1:12" ht="15" customHeight="1">
      <c r="A6" s="104">
        <v>2</v>
      </c>
      <c r="B6" s="103" t="s">
        <v>316</v>
      </c>
      <c r="C6" s="99" t="s">
        <v>111</v>
      </c>
      <c r="D6" s="99" t="s">
        <v>111</v>
      </c>
      <c r="E6" s="99">
        <v>120</v>
      </c>
      <c r="F6" s="99">
        <v>60</v>
      </c>
      <c r="G6" s="99">
        <v>4</v>
      </c>
      <c r="H6" s="99">
        <v>2</v>
      </c>
      <c r="I6" s="99">
        <v>30</v>
      </c>
      <c r="J6" s="99">
        <v>2008.9</v>
      </c>
      <c r="K6" s="99">
        <v>2008.9</v>
      </c>
      <c r="L6" s="99" t="s">
        <v>317</v>
      </c>
    </row>
    <row r="7" spans="1:12" ht="15" customHeight="1">
      <c r="A7" s="104">
        <v>3</v>
      </c>
      <c r="B7" s="103" t="s">
        <v>318</v>
      </c>
      <c r="C7" s="99" t="s">
        <v>111</v>
      </c>
      <c r="D7" s="99" t="s">
        <v>319</v>
      </c>
      <c r="E7" s="99">
        <v>120</v>
      </c>
      <c r="F7" s="99">
        <v>60</v>
      </c>
      <c r="G7" s="99">
        <v>4</v>
      </c>
      <c r="H7" s="99">
        <v>2</v>
      </c>
      <c r="I7" s="99">
        <v>20</v>
      </c>
      <c r="J7" s="99">
        <v>2008.9</v>
      </c>
      <c r="K7" s="99">
        <v>2010.9</v>
      </c>
      <c r="L7" s="99" t="s">
        <v>315</v>
      </c>
    </row>
    <row r="8" spans="1:12" ht="15" customHeight="1">
      <c r="A8" s="104">
        <v>4</v>
      </c>
      <c r="B8" s="103" t="s">
        <v>320</v>
      </c>
      <c r="C8" s="99" t="s">
        <v>111</v>
      </c>
      <c r="D8" s="99"/>
      <c r="E8" s="99">
        <v>120</v>
      </c>
      <c r="F8" s="99">
        <v>60</v>
      </c>
      <c r="G8" s="99">
        <v>4</v>
      </c>
      <c r="H8" s="99">
        <v>2</v>
      </c>
      <c r="I8" s="99"/>
      <c r="J8" s="99">
        <v>2008.9</v>
      </c>
      <c r="K8" s="99"/>
      <c r="L8" s="99" t="s">
        <v>315</v>
      </c>
    </row>
    <row r="9" spans="1:12" s="108" customFormat="1" ht="15" customHeight="1">
      <c r="A9" s="105">
        <v>5</v>
      </c>
      <c r="B9" s="106" t="s">
        <v>449</v>
      </c>
      <c r="C9" s="107" t="s">
        <v>321</v>
      </c>
      <c r="D9" s="107" t="s">
        <v>321</v>
      </c>
      <c r="E9" s="107">
        <v>90</v>
      </c>
      <c r="F9" s="107">
        <v>30</v>
      </c>
      <c r="G9" s="107">
        <v>3</v>
      </c>
      <c r="H9" s="107">
        <v>1</v>
      </c>
      <c r="I9" s="107">
        <v>2</v>
      </c>
      <c r="J9" s="107">
        <v>2008.9</v>
      </c>
      <c r="K9" s="107">
        <v>2008.9</v>
      </c>
      <c r="L9" s="107" t="s">
        <v>322</v>
      </c>
    </row>
    <row r="10" spans="1:12" ht="15" customHeight="1">
      <c r="A10" s="104">
        <v>6</v>
      </c>
      <c r="B10" s="103" t="s">
        <v>323</v>
      </c>
      <c r="C10" s="99" t="s">
        <v>299</v>
      </c>
      <c r="D10" s="99"/>
      <c r="E10" s="124">
        <v>30</v>
      </c>
      <c r="F10" s="124">
        <v>150</v>
      </c>
      <c r="G10" s="124">
        <v>1</v>
      </c>
      <c r="H10" s="124">
        <v>5</v>
      </c>
      <c r="I10" s="124"/>
      <c r="J10" s="99">
        <v>2008.9</v>
      </c>
      <c r="K10" s="109"/>
      <c r="L10" s="99" t="s">
        <v>322</v>
      </c>
    </row>
    <row r="11" spans="1:12" ht="15" customHeight="1">
      <c r="A11" s="104">
        <v>7</v>
      </c>
      <c r="B11" s="103" t="s">
        <v>324</v>
      </c>
      <c r="C11" s="99" t="s">
        <v>88</v>
      </c>
      <c r="D11" s="99" t="s">
        <v>88</v>
      </c>
      <c r="E11" s="124">
        <v>120</v>
      </c>
      <c r="F11" s="124">
        <v>60</v>
      </c>
      <c r="G11" s="124">
        <v>4</v>
      </c>
      <c r="H11" s="124">
        <v>2</v>
      </c>
      <c r="I11" s="124">
        <v>10</v>
      </c>
      <c r="J11" s="99">
        <v>2009.3</v>
      </c>
      <c r="K11" s="99">
        <v>2009.3</v>
      </c>
      <c r="L11" s="99" t="s">
        <v>317</v>
      </c>
    </row>
    <row r="12" spans="1:12" ht="15" customHeight="1">
      <c r="A12" s="104">
        <v>8</v>
      </c>
      <c r="B12" s="103" t="s">
        <v>325</v>
      </c>
      <c r="C12" s="99" t="s">
        <v>88</v>
      </c>
      <c r="D12" s="99" t="s">
        <v>88</v>
      </c>
      <c r="E12" s="124">
        <v>120</v>
      </c>
      <c r="F12" s="124">
        <v>60</v>
      </c>
      <c r="G12" s="124">
        <v>4</v>
      </c>
      <c r="H12" s="124">
        <v>2</v>
      </c>
      <c r="I12" s="124">
        <v>15</v>
      </c>
      <c r="J12" s="99">
        <v>2009.3</v>
      </c>
      <c r="K12" s="99">
        <v>2009.3</v>
      </c>
      <c r="L12" s="99" t="s">
        <v>317</v>
      </c>
    </row>
    <row r="13" spans="1:12" ht="15" customHeight="1">
      <c r="A13" s="104">
        <v>9</v>
      </c>
      <c r="B13" s="103" t="s">
        <v>326</v>
      </c>
      <c r="C13" s="99" t="s">
        <v>88</v>
      </c>
      <c r="D13" s="99" t="s">
        <v>327</v>
      </c>
      <c r="E13" s="124">
        <v>90</v>
      </c>
      <c r="F13" s="124">
        <v>120</v>
      </c>
      <c r="G13" s="124">
        <v>3</v>
      </c>
      <c r="H13" s="124">
        <v>4</v>
      </c>
      <c r="I13" s="124">
        <v>40</v>
      </c>
      <c r="J13" s="99">
        <v>2009.3</v>
      </c>
      <c r="K13" s="99">
        <v>2010.3</v>
      </c>
      <c r="L13" s="99" t="s">
        <v>317</v>
      </c>
    </row>
    <row r="14" spans="1:12" ht="15" customHeight="1">
      <c r="A14" s="104">
        <v>10</v>
      </c>
      <c r="B14" s="103" t="s">
        <v>328</v>
      </c>
      <c r="C14" s="99" t="s">
        <v>88</v>
      </c>
      <c r="D14" s="99" t="s">
        <v>329</v>
      </c>
      <c r="E14" s="124">
        <v>150</v>
      </c>
      <c r="F14" s="124">
        <v>60</v>
      </c>
      <c r="G14" s="124">
        <v>5</v>
      </c>
      <c r="H14" s="124">
        <v>2</v>
      </c>
      <c r="I14" s="124">
        <v>6</v>
      </c>
      <c r="J14" s="99">
        <v>2009.3</v>
      </c>
      <c r="K14" s="99">
        <v>2011.3</v>
      </c>
      <c r="L14" s="99" t="s">
        <v>317</v>
      </c>
    </row>
    <row r="15" spans="1:12" ht="15" customHeight="1">
      <c r="A15" s="104">
        <v>11</v>
      </c>
      <c r="B15" s="103" t="s">
        <v>330</v>
      </c>
      <c r="C15" s="100" t="s">
        <v>331</v>
      </c>
      <c r="D15" s="100" t="s">
        <v>331</v>
      </c>
      <c r="E15" s="124">
        <v>150</v>
      </c>
      <c r="F15" s="124">
        <v>60</v>
      </c>
      <c r="G15" s="124">
        <v>5</v>
      </c>
      <c r="H15" s="124">
        <v>2</v>
      </c>
      <c r="I15" s="124"/>
      <c r="J15" s="99">
        <v>2009.9</v>
      </c>
      <c r="K15" s="99">
        <v>2009.9</v>
      </c>
      <c r="L15" s="99" t="s">
        <v>317</v>
      </c>
    </row>
    <row r="16" spans="1:12" ht="15" customHeight="1">
      <c r="A16" s="104">
        <v>12</v>
      </c>
      <c r="B16" s="103" t="s">
        <v>332</v>
      </c>
      <c r="C16" s="100" t="s">
        <v>331</v>
      </c>
      <c r="D16" s="100" t="s">
        <v>331</v>
      </c>
      <c r="E16" s="124">
        <v>120</v>
      </c>
      <c r="F16" s="124">
        <v>60</v>
      </c>
      <c r="G16" s="124">
        <v>4</v>
      </c>
      <c r="H16" s="124">
        <v>2</v>
      </c>
      <c r="I16" s="124">
        <v>4</v>
      </c>
      <c r="J16" s="99">
        <v>2009.9</v>
      </c>
      <c r="K16" s="99">
        <v>2009.9</v>
      </c>
      <c r="L16" s="99" t="s">
        <v>322</v>
      </c>
    </row>
    <row r="17" spans="1:12" ht="15" customHeight="1">
      <c r="A17" s="104">
        <v>13</v>
      </c>
      <c r="B17" s="103" t="s">
        <v>333</v>
      </c>
      <c r="C17" s="100" t="s">
        <v>331</v>
      </c>
      <c r="D17" s="99" t="s">
        <v>319</v>
      </c>
      <c r="E17" s="124">
        <v>120</v>
      </c>
      <c r="F17" s="124">
        <v>60</v>
      </c>
      <c r="G17" s="124">
        <v>4</v>
      </c>
      <c r="H17" s="124">
        <v>2</v>
      </c>
      <c r="I17" s="124">
        <v>10</v>
      </c>
      <c r="J17" s="99">
        <v>2009.9</v>
      </c>
      <c r="K17" s="99">
        <v>2010.9</v>
      </c>
      <c r="L17" s="99" t="s">
        <v>317</v>
      </c>
    </row>
    <row r="18" spans="1:12" ht="15" customHeight="1">
      <c r="A18" s="104">
        <v>14</v>
      </c>
      <c r="B18" s="103" t="s">
        <v>334</v>
      </c>
      <c r="C18" s="99" t="s">
        <v>327</v>
      </c>
      <c r="D18" s="99" t="s">
        <v>327</v>
      </c>
      <c r="E18" s="124">
        <v>120</v>
      </c>
      <c r="F18" s="124">
        <v>60</v>
      </c>
      <c r="G18" s="124">
        <v>4</v>
      </c>
      <c r="H18" s="124">
        <v>2</v>
      </c>
      <c r="I18" s="124">
        <v>16</v>
      </c>
      <c r="J18" s="99">
        <v>2010.3</v>
      </c>
      <c r="K18" s="99">
        <v>2010.3</v>
      </c>
      <c r="L18" s="99" t="s">
        <v>317</v>
      </c>
    </row>
    <row r="19" spans="1:12" ht="15" customHeight="1">
      <c r="A19" s="104">
        <v>15</v>
      </c>
      <c r="B19" s="103" t="s">
        <v>335</v>
      </c>
      <c r="C19" s="99" t="s">
        <v>327</v>
      </c>
      <c r="D19" s="99" t="s">
        <v>327</v>
      </c>
      <c r="E19" s="124">
        <v>120</v>
      </c>
      <c r="F19" s="124">
        <v>60</v>
      </c>
      <c r="G19" s="124">
        <v>4</v>
      </c>
      <c r="H19" s="124">
        <v>2</v>
      </c>
      <c r="I19" s="124">
        <v>20</v>
      </c>
      <c r="J19" s="99">
        <v>2010.3</v>
      </c>
      <c r="K19" s="99">
        <v>2010.3</v>
      </c>
      <c r="L19" s="99" t="s">
        <v>317</v>
      </c>
    </row>
    <row r="20" spans="1:12" ht="15" customHeight="1">
      <c r="A20" s="104">
        <v>16</v>
      </c>
      <c r="B20" s="103" t="s">
        <v>336</v>
      </c>
      <c r="C20" s="99" t="s">
        <v>327</v>
      </c>
      <c r="D20" s="99" t="s">
        <v>329</v>
      </c>
      <c r="E20" s="124"/>
      <c r="F20" s="124">
        <v>300</v>
      </c>
      <c r="G20" s="124"/>
      <c r="H20" s="124">
        <v>10</v>
      </c>
      <c r="I20" s="124"/>
      <c r="J20" s="99">
        <v>2010.3</v>
      </c>
      <c r="K20" s="99">
        <v>2011.3</v>
      </c>
      <c r="L20" s="110" t="s">
        <v>337</v>
      </c>
    </row>
    <row r="21" spans="1:12" ht="15" customHeight="1">
      <c r="A21" s="228" t="s">
        <v>338</v>
      </c>
      <c r="B21" s="229"/>
      <c r="C21" s="99" t="s">
        <v>310</v>
      </c>
      <c r="D21" s="99">
        <v>3030</v>
      </c>
      <c r="E21" s="124">
        <v>1710</v>
      </c>
      <c r="F21" s="124">
        <v>1320</v>
      </c>
      <c r="G21" s="124">
        <v>57</v>
      </c>
      <c r="H21" s="124">
        <v>44</v>
      </c>
      <c r="I21" s="124">
        <v>179</v>
      </c>
      <c r="J21" s="99"/>
      <c r="K21" s="99"/>
      <c r="L21" s="99"/>
    </row>
    <row r="22" spans="1:12" ht="15" customHeight="1">
      <c r="A22" s="230"/>
      <c r="B22" s="231"/>
      <c r="C22" s="99" t="s">
        <v>311</v>
      </c>
      <c r="D22" s="99">
        <v>2670</v>
      </c>
      <c r="E22" s="124">
        <v>1560</v>
      </c>
      <c r="F22" s="124">
        <v>1110</v>
      </c>
      <c r="G22" s="124">
        <v>52</v>
      </c>
      <c r="H22" s="124">
        <v>37</v>
      </c>
      <c r="I22" s="124">
        <v>179</v>
      </c>
      <c r="J22" s="99"/>
      <c r="K22" s="99"/>
      <c r="L22" s="99"/>
    </row>
    <row r="23" spans="1:12" ht="15.75" customHeight="1">
      <c r="A23" s="111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4"/>
    </row>
    <row r="24" spans="1:12" ht="15" customHeight="1">
      <c r="A24" s="226"/>
      <c r="B24" s="227"/>
      <c r="C24" s="226"/>
      <c r="D24" s="226"/>
      <c r="E24" s="113"/>
      <c r="F24" s="113"/>
      <c r="G24" s="113"/>
      <c r="H24" s="113"/>
      <c r="I24" s="113"/>
      <c r="J24" s="113"/>
      <c r="K24" s="113"/>
      <c r="L24" s="113"/>
    </row>
    <row r="25" spans="1:12" ht="15" customHeight="1">
      <c r="A25" s="226"/>
      <c r="B25" s="226"/>
      <c r="C25" s="226"/>
      <c r="D25" s="226"/>
      <c r="E25" s="113"/>
      <c r="F25" s="113"/>
      <c r="G25" s="113"/>
      <c r="H25" s="113"/>
      <c r="I25" s="113"/>
      <c r="J25" s="113"/>
      <c r="K25" s="113"/>
      <c r="L25" s="113"/>
    </row>
    <row r="26" spans="1:12" ht="14.25">
      <c r="A26" s="115"/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</sheetData>
  <mergeCells count="13">
    <mergeCell ref="A2:L2"/>
    <mergeCell ref="A3:A4"/>
    <mergeCell ref="B3:B4"/>
    <mergeCell ref="C3:D3"/>
    <mergeCell ref="J3:K3"/>
    <mergeCell ref="L3:L4"/>
    <mergeCell ref="E3:F3"/>
    <mergeCell ref="G3:H3"/>
    <mergeCell ref="I3:I4"/>
    <mergeCell ref="A24:B25"/>
    <mergeCell ref="C24:D24"/>
    <mergeCell ref="C25:D25"/>
    <mergeCell ref="A21:B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13" sqref="B13"/>
    </sheetView>
  </sheetViews>
  <sheetFormatPr defaultColWidth="9.00390625" defaultRowHeight="14.25"/>
  <cols>
    <col min="1" max="1" width="3.625" style="118" customWidth="1"/>
    <col min="2" max="2" width="27.125" style="98" customWidth="1"/>
    <col min="3" max="4" width="8.125" style="109" customWidth="1"/>
    <col min="5" max="9" width="5.625" style="119" customWidth="1"/>
    <col min="10" max="11" width="8.625" style="119" customWidth="1"/>
    <col min="12" max="12" width="20.625" style="119" customWidth="1"/>
    <col min="13" max="16384" width="9.00390625" style="98" customWidth="1"/>
  </cols>
  <sheetData>
    <row r="1" spans="1:12" ht="19.5" customHeight="1">
      <c r="A1" s="95"/>
      <c r="B1" s="120" t="s">
        <v>151</v>
      </c>
      <c r="E1" s="109"/>
      <c r="F1" s="109"/>
      <c r="G1" s="109"/>
      <c r="H1" s="109"/>
      <c r="I1" s="109"/>
      <c r="J1" s="109"/>
      <c r="K1" s="109"/>
      <c r="L1" s="109"/>
    </row>
    <row r="2" spans="1:12" ht="30" customHeight="1">
      <c r="A2" s="232" t="s">
        <v>343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6.5" customHeight="1">
      <c r="A3" s="233" t="s">
        <v>53</v>
      </c>
      <c r="B3" s="235" t="s">
        <v>54</v>
      </c>
      <c r="C3" s="235" t="s">
        <v>4</v>
      </c>
      <c r="D3" s="235"/>
      <c r="E3" s="236" t="s">
        <v>5</v>
      </c>
      <c r="F3" s="237"/>
      <c r="G3" s="236" t="s">
        <v>6</v>
      </c>
      <c r="H3" s="237"/>
      <c r="I3" s="233" t="s">
        <v>139</v>
      </c>
      <c r="J3" s="235" t="s">
        <v>56</v>
      </c>
      <c r="K3" s="235"/>
      <c r="L3" s="240" t="s">
        <v>57</v>
      </c>
    </row>
    <row r="4" spans="1:12" ht="16.5" customHeight="1">
      <c r="A4" s="234"/>
      <c r="B4" s="235"/>
      <c r="C4" s="99" t="s">
        <v>10</v>
      </c>
      <c r="D4" s="99" t="s">
        <v>11</v>
      </c>
      <c r="E4" s="99" t="s">
        <v>12</v>
      </c>
      <c r="F4" s="99" t="s">
        <v>13</v>
      </c>
      <c r="G4" s="99" t="s">
        <v>12</v>
      </c>
      <c r="H4" s="99" t="s">
        <v>13</v>
      </c>
      <c r="I4" s="238"/>
      <c r="J4" s="99" t="s">
        <v>10</v>
      </c>
      <c r="K4" s="99" t="s">
        <v>11</v>
      </c>
      <c r="L4" s="238"/>
    </row>
    <row r="5" spans="1:12" ht="15" customHeight="1">
      <c r="A5" s="102">
        <v>1</v>
      </c>
      <c r="B5" s="103" t="s">
        <v>117</v>
      </c>
      <c r="C5" s="99" t="s">
        <v>111</v>
      </c>
      <c r="D5" s="99" t="s">
        <v>111</v>
      </c>
      <c r="E5" s="99">
        <v>120</v>
      </c>
      <c r="F5" s="99">
        <v>60</v>
      </c>
      <c r="G5" s="99">
        <v>4</v>
      </c>
      <c r="H5" s="99">
        <v>2</v>
      </c>
      <c r="I5" s="99">
        <v>20</v>
      </c>
      <c r="J5" s="99">
        <v>2008.9</v>
      </c>
      <c r="K5" s="99">
        <v>2008.9</v>
      </c>
      <c r="L5" s="99" t="s">
        <v>0</v>
      </c>
    </row>
    <row r="6" spans="1:12" ht="15" customHeight="1">
      <c r="A6" s="104">
        <v>2</v>
      </c>
      <c r="B6" s="103" t="s">
        <v>148</v>
      </c>
      <c r="C6" s="99" t="s">
        <v>14</v>
      </c>
      <c r="D6" s="99"/>
      <c r="E6" s="99">
        <v>120</v>
      </c>
      <c r="F6" s="99">
        <v>60</v>
      </c>
      <c r="G6" s="99">
        <v>4</v>
      </c>
      <c r="H6" s="99">
        <v>2</v>
      </c>
      <c r="I6" s="99"/>
      <c r="J6" s="99">
        <v>2008.9</v>
      </c>
      <c r="K6" s="99"/>
      <c r="L6" s="99" t="s">
        <v>0</v>
      </c>
    </row>
    <row r="7" spans="1:12" s="108" customFormat="1" ht="15" customHeight="1">
      <c r="A7" s="105">
        <v>3</v>
      </c>
      <c r="B7" s="106" t="s">
        <v>86</v>
      </c>
      <c r="C7" s="107" t="s">
        <v>344</v>
      </c>
      <c r="D7" s="107" t="s">
        <v>344</v>
      </c>
      <c r="E7" s="107">
        <v>90</v>
      </c>
      <c r="F7" s="107">
        <v>30</v>
      </c>
      <c r="G7" s="107">
        <v>3</v>
      </c>
      <c r="H7" s="107">
        <v>1</v>
      </c>
      <c r="I7" s="107">
        <v>8</v>
      </c>
      <c r="J7" s="99">
        <v>2008.9</v>
      </c>
      <c r="K7" s="99">
        <v>2008.9</v>
      </c>
      <c r="L7" s="99" t="s">
        <v>112</v>
      </c>
    </row>
    <row r="8" spans="1:12" ht="15" customHeight="1">
      <c r="A8" s="104">
        <v>4</v>
      </c>
      <c r="B8" s="103" t="s">
        <v>23</v>
      </c>
      <c r="C8" s="99" t="s">
        <v>24</v>
      </c>
      <c r="D8" s="99"/>
      <c r="E8" s="99">
        <v>30</v>
      </c>
      <c r="F8" s="99">
        <v>150</v>
      </c>
      <c r="G8" s="99">
        <v>1</v>
      </c>
      <c r="H8" s="99">
        <v>5</v>
      </c>
      <c r="I8" s="99"/>
      <c r="J8" s="99">
        <v>2008.9</v>
      </c>
      <c r="K8" s="99"/>
      <c r="L8" s="99" t="s">
        <v>112</v>
      </c>
    </row>
    <row r="9" spans="1:12" ht="15" customHeight="1">
      <c r="A9" s="104">
        <v>5</v>
      </c>
      <c r="B9" s="103" t="s">
        <v>115</v>
      </c>
      <c r="C9" s="99" t="s">
        <v>345</v>
      </c>
      <c r="D9" s="99" t="s">
        <v>205</v>
      </c>
      <c r="E9" s="99">
        <v>90</v>
      </c>
      <c r="F9" s="99">
        <v>120</v>
      </c>
      <c r="G9" s="99">
        <v>3</v>
      </c>
      <c r="H9" s="99">
        <v>4</v>
      </c>
      <c r="I9" s="99">
        <v>40</v>
      </c>
      <c r="J9" s="99">
        <v>2009.3</v>
      </c>
      <c r="K9" s="99">
        <v>2009.3</v>
      </c>
      <c r="L9" s="99" t="s">
        <v>84</v>
      </c>
    </row>
    <row r="10" spans="1:12" ht="15" customHeight="1">
      <c r="A10" s="104">
        <v>6</v>
      </c>
      <c r="B10" s="103" t="s">
        <v>346</v>
      </c>
      <c r="C10" s="99" t="s">
        <v>205</v>
      </c>
      <c r="D10" s="99" t="s">
        <v>205</v>
      </c>
      <c r="E10" s="99">
        <v>120</v>
      </c>
      <c r="F10" s="99">
        <v>60</v>
      </c>
      <c r="G10" s="99">
        <v>4</v>
      </c>
      <c r="H10" s="99">
        <v>2</v>
      </c>
      <c r="I10" s="99">
        <v>10</v>
      </c>
      <c r="J10" s="99">
        <v>2009.3</v>
      </c>
      <c r="K10" s="99">
        <v>2009.3</v>
      </c>
      <c r="L10" s="99" t="s">
        <v>84</v>
      </c>
    </row>
    <row r="11" spans="1:12" ht="15" customHeight="1">
      <c r="A11" s="104">
        <v>7</v>
      </c>
      <c r="B11" s="103" t="s">
        <v>347</v>
      </c>
      <c r="C11" s="99" t="s">
        <v>205</v>
      </c>
      <c r="D11" s="99" t="s">
        <v>205</v>
      </c>
      <c r="E11" s="99">
        <v>120</v>
      </c>
      <c r="F11" s="99">
        <v>60</v>
      </c>
      <c r="G11" s="99">
        <v>4</v>
      </c>
      <c r="H11" s="99">
        <v>2</v>
      </c>
      <c r="I11" s="99">
        <v>10</v>
      </c>
      <c r="J11" s="99">
        <v>2009.3</v>
      </c>
      <c r="K11" s="99">
        <v>2009.3</v>
      </c>
      <c r="L11" s="99" t="s">
        <v>84</v>
      </c>
    </row>
    <row r="12" spans="1:12" ht="15" customHeight="1">
      <c r="A12" s="104">
        <v>8</v>
      </c>
      <c r="B12" s="103" t="s">
        <v>339</v>
      </c>
      <c r="C12" s="99" t="s">
        <v>91</v>
      </c>
      <c r="D12" s="99" t="s">
        <v>91</v>
      </c>
      <c r="E12" s="99">
        <v>120</v>
      </c>
      <c r="F12" s="99">
        <v>60</v>
      </c>
      <c r="G12" s="99">
        <v>4</v>
      </c>
      <c r="H12" s="99">
        <v>2</v>
      </c>
      <c r="I12" s="99">
        <v>10</v>
      </c>
      <c r="J12" s="99">
        <v>2009.9</v>
      </c>
      <c r="K12" s="99">
        <v>2009.9</v>
      </c>
      <c r="L12" s="99" t="s">
        <v>84</v>
      </c>
    </row>
    <row r="13" spans="1:12" ht="15" customHeight="1">
      <c r="A13" s="104">
        <v>9</v>
      </c>
      <c r="B13" s="103" t="s">
        <v>348</v>
      </c>
      <c r="C13" s="99" t="s">
        <v>91</v>
      </c>
      <c r="D13" s="99" t="s">
        <v>91</v>
      </c>
      <c r="E13" s="99">
        <v>120</v>
      </c>
      <c r="F13" s="99">
        <v>60</v>
      </c>
      <c r="G13" s="99">
        <v>4</v>
      </c>
      <c r="H13" s="99">
        <v>2</v>
      </c>
      <c r="I13" s="99">
        <v>4</v>
      </c>
      <c r="J13" s="99">
        <v>2009.9</v>
      </c>
      <c r="K13" s="99">
        <v>2009.9</v>
      </c>
      <c r="L13" s="99" t="s">
        <v>112</v>
      </c>
    </row>
    <row r="14" spans="1:12" ht="15" customHeight="1">
      <c r="A14" s="104">
        <v>10</v>
      </c>
      <c r="B14" s="103" t="s">
        <v>340</v>
      </c>
      <c r="C14" s="99" t="s">
        <v>91</v>
      </c>
      <c r="D14" s="99" t="s">
        <v>91</v>
      </c>
      <c r="E14" s="99">
        <v>120</v>
      </c>
      <c r="F14" s="99">
        <v>60</v>
      </c>
      <c r="G14" s="99">
        <v>4</v>
      </c>
      <c r="H14" s="99">
        <v>2</v>
      </c>
      <c r="I14" s="99"/>
      <c r="J14" s="99">
        <v>2009.9</v>
      </c>
      <c r="K14" s="99">
        <v>2009.9</v>
      </c>
      <c r="L14" s="99" t="s">
        <v>84</v>
      </c>
    </row>
    <row r="15" spans="1:12" ht="15" customHeight="1">
      <c r="A15" s="104">
        <v>11</v>
      </c>
      <c r="B15" s="103" t="s">
        <v>59</v>
      </c>
      <c r="C15" s="99" t="s">
        <v>91</v>
      </c>
      <c r="D15" s="99" t="s">
        <v>92</v>
      </c>
      <c r="E15" s="99">
        <v>150</v>
      </c>
      <c r="F15" s="99">
        <v>60</v>
      </c>
      <c r="G15" s="99">
        <v>5</v>
      </c>
      <c r="H15" s="99">
        <v>2</v>
      </c>
      <c r="I15" s="99">
        <v>8</v>
      </c>
      <c r="J15" s="99">
        <v>2009.9</v>
      </c>
      <c r="K15" s="99">
        <v>2010.9</v>
      </c>
      <c r="L15" s="99" t="s">
        <v>84</v>
      </c>
    </row>
    <row r="16" spans="1:12" ht="15" customHeight="1">
      <c r="A16" s="104">
        <v>12</v>
      </c>
      <c r="B16" s="103" t="s">
        <v>341</v>
      </c>
      <c r="C16" s="99" t="s">
        <v>91</v>
      </c>
      <c r="D16" s="99" t="s">
        <v>92</v>
      </c>
      <c r="E16" s="99">
        <v>120</v>
      </c>
      <c r="F16" s="99">
        <v>60</v>
      </c>
      <c r="G16" s="99">
        <v>4</v>
      </c>
      <c r="H16" s="99">
        <v>2</v>
      </c>
      <c r="I16" s="99">
        <v>4</v>
      </c>
      <c r="J16" s="99">
        <v>2009.9</v>
      </c>
      <c r="K16" s="99">
        <v>2010.9</v>
      </c>
      <c r="L16" s="99" t="s">
        <v>84</v>
      </c>
    </row>
    <row r="17" spans="1:12" ht="15" customHeight="1">
      <c r="A17" s="104">
        <v>13</v>
      </c>
      <c r="B17" s="103" t="s">
        <v>342</v>
      </c>
      <c r="C17" s="99" t="s">
        <v>90</v>
      </c>
      <c r="D17" s="99" t="s">
        <v>90</v>
      </c>
      <c r="E17" s="99">
        <v>120</v>
      </c>
      <c r="F17" s="99">
        <v>60</v>
      </c>
      <c r="G17" s="99">
        <v>4</v>
      </c>
      <c r="H17" s="99">
        <v>2</v>
      </c>
      <c r="I17" s="99">
        <v>6</v>
      </c>
      <c r="J17" s="99">
        <v>2010.3</v>
      </c>
      <c r="K17" s="99">
        <v>2010.3</v>
      </c>
      <c r="L17" s="99" t="s">
        <v>84</v>
      </c>
    </row>
    <row r="18" spans="1:12" ht="15" customHeight="1">
      <c r="A18" s="104">
        <v>14</v>
      </c>
      <c r="B18" s="103" t="s">
        <v>349</v>
      </c>
      <c r="C18" s="99" t="s">
        <v>90</v>
      </c>
      <c r="D18" s="99" t="s">
        <v>90</v>
      </c>
      <c r="E18" s="99">
        <v>120</v>
      </c>
      <c r="F18" s="99">
        <v>60</v>
      </c>
      <c r="G18" s="99">
        <v>4</v>
      </c>
      <c r="H18" s="99">
        <v>2</v>
      </c>
      <c r="I18" s="99">
        <v>20</v>
      </c>
      <c r="J18" s="99">
        <v>2010.3</v>
      </c>
      <c r="K18" s="99">
        <v>2010.3</v>
      </c>
      <c r="L18" s="99" t="s">
        <v>0</v>
      </c>
    </row>
    <row r="19" spans="1:12" ht="15" customHeight="1">
      <c r="A19" s="104">
        <v>15</v>
      </c>
      <c r="B19" s="103" t="s">
        <v>350</v>
      </c>
      <c r="C19" s="99" t="s">
        <v>90</v>
      </c>
      <c r="D19" s="99" t="s">
        <v>118</v>
      </c>
      <c r="E19" s="99">
        <v>150</v>
      </c>
      <c r="F19" s="99">
        <v>60</v>
      </c>
      <c r="G19" s="99">
        <v>5</v>
      </c>
      <c r="H19" s="99">
        <v>2</v>
      </c>
      <c r="I19" s="99">
        <v>8</v>
      </c>
      <c r="J19" s="99">
        <v>2010.3</v>
      </c>
      <c r="K19" s="99">
        <v>2011.3</v>
      </c>
      <c r="L19" s="99" t="s">
        <v>84</v>
      </c>
    </row>
    <row r="20" spans="1:12" ht="30" customHeight="1">
      <c r="A20" s="104">
        <v>16</v>
      </c>
      <c r="B20" s="121" t="s">
        <v>351</v>
      </c>
      <c r="C20" s="99" t="s">
        <v>90</v>
      </c>
      <c r="D20" s="99" t="s">
        <v>118</v>
      </c>
      <c r="E20" s="99"/>
      <c r="F20" s="99">
        <v>300</v>
      </c>
      <c r="G20" s="99"/>
      <c r="H20" s="99">
        <v>10</v>
      </c>
      <c r="I20" s="99"/>
      <c r="J20" s="99">
        <v>2010.3</v>
      </c>
      <c r="K20" s="99">
        <v>2011.3</v>
      </c>
      <c r="L20" s="110" t="s">
        <v>71</v>
      </c>
    </row>
    <row r="21" spans="1:12" ht="15" customHeight="1">
      <c r="A21" s="228" t="s">
        <v>101</v>
      </c>
      <c r="B21" s="229"/>
      <c r="C21" s="99" t="s">
        <v>10</v>
      </c>
      <c r="D21" s="99">
        <v>3030</v>
      </c>
      <c r="E21" s="99">
        <v>1710</v>
      </c>
      <c r="F21" s="99">
        <v>1320</v>
      </c>
      <c r="G21" s="99">
        <v>57</v>
      </c>
      <c r="H21" s="99">
        <v>44</v>
      </c>
      <c r="I21" s="99">
        <v>148</v>
      </c>
      <c r="J21" s="99"/>
      <c r="K21" s="99"/>
      <c r="L21" s="99"/>
    </row>
    <row r="22" spans="1:12" ht="15" customHeight="1">
      <c r="A22" s="230"/>
      <c r="B22" s="231"/>
      <c r="C22" s="99" t="s">
        <v>122</v>
      </c>
      <c r="D22" s="107">
        <v>2670</v>
      </c>
      <c r="E22" s="107">
        <v>1560</v>
      </c>
      <c r="F22" s="107">
        <v>1110</v>
      </c>
      <c r="G22" s="107">
        <v>52</v>
      </c>
      <c r="H22" s="107">
        <v>37</v>
      </c>
      <c r="I22" s="107">
        <v>148</v>
      </c>
      <c r="J22" s="99"/>
      <c r="K22" s="99"/>
      <c r="L22" s="99"/>
    </row>
    <row r="23" ht="14.25">
      <c r="A23" s="111"/>
    </row>
    <row r="24" ht="14.25">
      <c r="A24" s="98"/>
    </row>
    <row r="25" ht="14.25">
      <c r="A25" s="98"/>
    </row>
    <row r="26" ht="14.25">
      <c r="A26" s="115"/>
    </row>
  </sheetData>
  <mergeCells count="10">
    <mergeCell ref="A21:B22"/>
    <mergeCell ref="A2:L2"/>
    <mergeCell ref="A3:A4"/>
    <mergeCell ref="B3:B4"/>
    <mergeCell ref="C3:D3"/>
    <mergeCell ref="J3:K3"/>
    <mergeCell ref="L3:L4"/>
    <mergeCell ref="E3:F3"/>
    <mergeCell ref="G3:H3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C15" sqref="C15"/>
    </sheetView>
  </sheetViews>
  <sheetFormatPr defaultColWidth="9.00390625" defaultRowHeight="14.25"/>
  <cols>
    <col min="1" max="1" width="3.625" style="65" customWidth="1"/>
    <col min="2" max="2" width="9.625" style="65" customWidth="1"/>
    <col min="3" max="3" width="20.625" style="51" customWidth="1"/>
    <col min="4" max="5" width="7.875" style="63" customWidth="1"/>
    <col min="6" max="10" width="5.625" style="51" customWidth="1"/>
    <col min="11" max="12" width="8.125" style="51" customWidth="1"/>
    <col min="13" max="13" width="19.125" style="51" customWidth="1"/>
    <col min="14" max="16384" width="9.00390625" style="51" customWidth="1"/>
  </cols>
  <sheetData>
    <row r="1" spans="1:13" ht="19.5" customHeight="1">
      <c r="A1" s="48"/>
      <c r="B1" s="241" t="s">
        <v>358</v>
      </c>
      <c r="C1" s="241"/>
      <c r="D1" s="49"/>
      <c r="E1" s="49"/>
      <c r="F1" s="50"/>
      <c r="G1" s="50"/>
      <c r="H1" s="50"/>
      <c r="I1" s="50"/>
      <c r="J1" s="50"/>
      <c r="K1" s="50"/>
      <c r="L1" s="50"/>
      <c r="M1" s="50"/>
    </row>
    <row r="2" spans="1:13" s="52" customFormat="1" ht="50.25" customHeight="1">
      <c r="A2" s="257" t="s">
        <v>152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5" customHeight="1">
      <c r="A3" s="245" t="s">
        <v>53</v>
      </c>
      <c r="B3" s="259" t="s">
        <v>54</v>
      </c>
      <c r="C3" s="260"/>
      <c r="D3" s="244" t="s">
        <v>4</v>
      </c>
      <c r="E3" s="244"/>
      <c r="F3" s="244" t="s">
        <v>5</v>
      </c>
      <c r="G3" s="244"/>
      <c r="H3" s="244" t="s">
        <v>6</v>
      </c>
      <c r="I3" s="244"/>
      <c r="J3" s="245" t="s">
        <v>139</v>
      </c>
      <c r="K3" s="244" t="s">
        <v>56</v>
      </c>
      <c r="L3" s="244"/>
      <c r="M3" s="244" t="s">
        <v>57</v>
      </c>
    </row>
    <row r="4" spans="1:13" ht="15" customHeight="1">
      <c r="A4" s="246"/>
      <c r="B4" s="261"/>
      <c r="C4" s="262"/>
      <c r="D4" s="53" t="s">
        <v>10</v>
      </c>
      <c r="E4" s="53" t="s">
        <v>11</v>
      </c>
      <c r="F4" s="53" t="s">
        <v>12</v>
      </c>
      <c r="G4" s="53" t="s">
        <v>13</v>
      </c>
      <c r="H4" s="53" t="s">
        <v>12</v>
      </c>
      <c r="I4" s="53" t="s">
        <v>13</v>
      </c>
      <c r="J4" s="258"/>
      <c r="K4" s="53" t="s">
        <v>10</v>
      </c>
      <c r="L4" s="53" t="s">
        <v>11</v>
      </c>
      <c r="M4" s="244"/>
    </row>
    <row r="5" spans="1:13" ht="15" customHeight="1">
      <c r="A5" s="55">
        <v>1</v>
      </c>
      <c r="B5" s="242" t="s">
        <v>117</v>
      </c>
      <c r="C5" s="243"/>
      <c r="D5" s="53" t="s">
        <v>111</v>
      </c>
      <c r="E5" s="53" t="s">
        <v>111</v>
      </c>
      <c r="F5" s="53">
        <v>120</v>
      </c>
      <c r="G5" s="53">
        <v>60</v>
      </c>
      <c r="H5" s="53">
        <v>4</v>
      </c>
      <c r="I5" s="53">
        <v>2</v>
      </c>
      <c r="J5" s="53">
        <v>20</v>
      </c>
      <c r="K5" s="53">
        <v>2008.9</v>
      </c>
      <c r="L5" s="53">
        <v>2008.9</v>
      </c>
      <c r="M5" s="53" t="s">
        <v>0</v>
      </c>
    </row>
    <row r="6" spans="1:13" ht="15" customHeight="1">
      <c r="A6" s="55">
        <v>2</v>
      </c>
      <c r="B6" s="242" t="s">
        <v>153</v>
      </c>
      <c r="C6" s="243"/>
      <c r="D6" s="53" t="s">
        <v>14</v>
      </c>
      <c r="E6" s="53" t="s">
        <v>14</v>
      </c>
      <c r="F6" s="53">
        <v>90</v>
      </c>
      <c r="G6" s="53">
        <v>60</v>
      </c>
      <c r="H6" s="53">
        <v>3</v>
      </c>
      <c r="I6" s="53">
        <v>2</v>
      </c>
      <c r="J6" s="53">
        <v>6</v>
      </c>
      <c r="K6" s="53">
        <v>2008.9</v>
      </c>
      <c r="L6" s="53">
        <v>2008.9</v>
      </c>
      <c r="M6" s="53" t="s">
        <v>84</v>
      </c>
    </row>
    <row r="7" spans="1:13" ht="15" customHeight="1">
      <c r="A7" s="55">
        <v>3</v>
      </c>
      <c r="B7" s="242" t="s">
        <v>148</v>
      </c>
      <c r="C7" s="243"/>
      <c r="D7" s="53" t="s">
        <v>14</v>
      </c>
      <c r="E7" s="53"/>
      <c r="F7" s="53">
        <v>120</v>
      </c>
      <c r="G7" s="53">
        <v>60</v>
      </c>
      <c r="H7" s="53">
        <v>4</v>
      </c>
      <c r="I7" s="53">
        <v>2</v>
      </c>
      <c r="J7" s="53"/>
      <c r="K7" s="53">
        <v>2008.9</v>
      </c>
      <c r="L7" s="53">
        <v>2008.9</v>
      </c>
      <c r="M7" s="53" t="s">
        <v>0</v>
      </c>
    </row>
    <row r="8" spans="1:13" ht="15" customHeight="1">
      <c r="A8" s="55">
        <v>4</v>
      </c>
      <c r="B8" s="242" t="s">
        <v>100</v>
      </c>
      <c r="C8" s="243"/>
      <c r="D8" s="53" t="s">
        <v>14</v>
      </c>
      <c r="E8" s="53"/>
      <c r="F8" s="53">
        <v>120</v>
      </c>
      <c r="G8" s="53">
        <v>60</v>
      </c>
      <c r="H8" s="53">
        <v>4</v>
      </c>
      <c r="I8" s="53">
        <v>2</v>
      </c>
      <c r="J8" s="53">
        <v>4</v>
      </c>
      <c r="K8" s="53">
        <v>2008.9</v>
      </c>
      <c r="L8" s="53"/>
      <c r="M8" s="53" t="s">
        <v>112</v>
      </c>
    </row>
    <row r="9" spans="1:13" ht="15" customHeight="1">
      <c r="A9" s="55">
        <v>5</v>
      </c>
      <c r="B9" s="242" t="s">
        <v>23</v>
      </c>
      <c r="C9" s="243"/>
      <c r="D9" s="53" t="s">
        <v>24</v>
      </c>
      <c r="E9" s="53"/>
      <c r="F9" s="53">
        <v>30</v>
      </c>
      <c r="G9" s="53">
        <v>150</v>
      </c>
      <c r="H9" s="53">
        <v>1</v>
      </c>
      <c r="I9" s="53">
        <v>5</v>
      </c>
      <c r="J9" s="53"/>
      <c r="K9" s="53">
        <v>2008.9</v>
      </c>
      <c r="L9" s="53"/>
      <c r="M9" s="53" t="s">
        <v>112</v>
      </c>
    </row>
    <row r="10" spans="1:13" ht="15" customHeight="1">
      <c r="A10" s="55">
        <v>6</v>
      </c>
      <c r="B10" s="249" t="s">
        <v>86</v>
      </c>
      <c r="C10" s="250"/>
      <c r="D10" s="53" t="s">
        <v>22</v>
      </c>
      <c r="E10" s="53" t="s">
        <v>42</v>
      </c>
      <c r="F10" s="53">
        <v>90</v>
      </c>
      <c r="G10" s="53">
        <v>30</v>
      </c>
      <c r="H10" s="53">
        <v>3</v>
      </c>
      <c r="I10" s="53">
        <v>1</v>
      </c>
      <c r="J10" s="53">
        <v>8</v>
      </c>
      <c r="K10" s="53">
        <v>2009.3</v>
      </c>
      <c r="L10" s="53">
        <v>2010.3</v>
      </c>
      <c r="M10" s="53" t="s">
        <v>112</v>
      </c>
    </row>
    <row r="11" spans="1:13" ht="15" customHeight="1">
      <c r="A11" s="55">
        <v>7</v>
      </c>
      <c r="B11" s="242" t="s">
        <v>154</v>
      </c>
      <c r="C11" s="243"/>
      <c r="D11" s="53" t="s">
        <v>88</v>
      </c>
      <c r="E11" s="53" t="s">
        <v>22</v>
      </c>
      <c r="F11" s="53">
        <v>120</v>
      </c>
      <c r="G11" s="53">
        <v>60</v>
      </c>
      <c r="H11" s="53">
        <v>4</v>
      </c>
      <c r="I11" s="53">
        <v>2</v>
      </c>
      <c r="J11" s="53">
        <v>41</v>
      </c>
      <c r="K11" s="53">
        <v>2009.3</v>
      </c>
      <c r="L11" s="53">
        <v>2009.3</v>
      </c>
      <c r="M11" s="53" t="s">
        <v>17</v>
      </c>
    </row>
    <row r="12" spans="1:13" ht="15" customHeight="1">
      <c r="A12" s="55">
        <v>8</v>
      </c>
      <c r="B12" s="242" t="s">
        <v>155</v>
      </c>
      <c r="C12" s="243"/>
      <c r="D12" s="53" t="s">
        <v>88</v>
      </c>
      <c r="E12" s="53" t="s">
        <v>22</v>
      </c>
      <c r="F12" s="53">
        <v>120</v>
      </c>
      <c r="G12" s="53">
        <v>60</v>
      </c>
      <c r="H12" s="53">
        <v>4</v>
      </c>
      <c r="I12" s="53">
        <v>2</v>
      </c>
      <c r="J12" s="53">
        <v>10</v>
      </c>
      <c r="K12" s="53">
        <v>2009.3</v>
      </c>
      <c r="L12" s="53">
        <v>2009.3</v>
      </c>
      <c r="M12" s="53" t="s">
        <v>84</v>
      </c>
    </row>
    <row r="13" spans="1:13" ht="15" customHeight="1">
      <c r="A13" s="55">
        <v>9</v>
      </c>
      <c r="B13" s="242" t="s">
        <v>156</v>
      </c>
      <c r="C13" s="243"/>
      <c r="D13" s="53" t="s">
        <v>91</v>
      </c>
      <c r="E13" s="53" t="s">
        <v>19</v>
      </c>
      <c r="F13" s="53">
        <v>150</v>
      </c>
      <c r="G13" s="53">
        <v>60</v>
      </c>
      <c r="H13" s="53">
        <v>5</v>
      </c>
      <c r="I13" s="53">
        <v>2</v>
      </c>
      <c r="J13" s="53">
        <v>6</v>
      </c>
      <c r="K13" s="53">
        <v>2009.9</v>
      </c>
      <c r="L13" s="53">
        <v>2009.9</v>
      </c>
      <c r="M13" s="54" t="s">
        <v>84</v>
      </c>
    </row>
    <row r="14" spans="1:13" ht="15" customHeight="1">
      <c r="A14" s="56">
        <v>10</v>
      </c>
      <c r="B14" s="245" t="s">
        <v>157</v>
      </c>
      <c r="C14" s="56" t="s">
        <v>427</v>
      </c>
      <c r="D14" s="53" t="s">
        <v>91</v>
      </c>
      <c r="E14" s="53" t="s">
        <v>158</v>
      </c>
      <c r="F14" s="53">
        <v>60</v>
      </c>
      <c r="G14" s="53">
        <v>120</v>
      </c>
      <c r="H14" s="53">
        <v>2</v>
      </c>
      <c r="I14" s="53">
        <v>4</v>
      </c>
      <c r="J14" s="53"/>
      <c r="K14" s="53">
        <v>2009.9</v>
      </c>
      <c r="L14" s="53">
        <v>2009.9</v>
      </c>
      <c r="M14" s="53" t="s">
        <v>64</v>
      </c>
    </row>
    <row r="15" spans="1:13" ht="15" customHeight="1">
      <c r="A15" s="57">
        <v>11</v>
      </c>
      <c r="B15" s="246"/>
      <c r="C15" s="56" t="s">
        <v>159</v>
      </c>
      <c r="D15" s="53" t="s">
        <v>91</v>
      </c>
      <c r="E15" s="53" t="s">
        <v>65</v>
      </c>
      <c r="F15" s="53">
        <v>120</v>
      </c>
      <c r="G15" s="53">
        <v>60</v>
      </c>
      <c r="H15" s="53">
        <v>4</v>
      </c>
      <c r="I15" s="53">
        <v>2</v>
      </c>
      <c r="J15" s="53"/>
      <c r="K15" s="53">
        <v>2009.9</v>
      </c>
      <c r="L15" s="58">
        <v>2010.9</v>
      </c>
      <c r="M15" s="53" t="s">
        <v>64</v>
      </c>
    </row>
    <row r="16" spans="1:13" ht="15" customHeight="1">
      <c r="A16" s="56">
        <v>10</v>
      </c>
      <c r="B16" s="247" t="s">
        <v>160</v>
      </c>
      <c r="C16" s="56" t="s">
        <v>161</v>
      </c>
      <c r="D16" s="53" t="s">
        <v>19</v>
      </c>
      <c r="E16" s="53" t="s">
        <v>19</v>
      </c>
      <c r="F16" s="53">
        <v>120</v>
      </c>
      <c r="G16" s="53">
        <v>60</v>
      </c>
      <c r="H16" s="53">
        <v>4</v>
      </c>
      <c r="I16" s="53">
        <v>2</v>
      </c>
      <c r="J16" s="53"/>
      <c r="K16" s="53">
        <v>2009.9</v>
      </c>
      <c r="L16" s="53">
        <v>2009.9</v>
      </c>
      <c r="M16" s="53" t="s">
        <v>64</v>
      </c>
    </row>
    <row r="17" spans="1:13" ht="15" customHeight="1">
      <c r="A17" s="57">
        <v>11</v>
      </c>
      <c r="B17" s="248"/>
      <c r="C17" s="59" t="s">
        <v>162</v>
      </c>
      <c r="D17" s="53" t="s">
        <v>19</v>
      </c>
      <c r="E17" s="53" t="s">
        <v>65</v>
      </c>
      <c r="F17" s="53">
        <v>120</v>
      </c>
      <c r="G17" s="53">
        <v>60</v>
      </c>
      <c r="H17" s="53">
        <v>4</v>
      </c>
      <c r="I17" s="53">
        <v>2</v>
      </c>
      <c r="J17" s="53"/>
      <c r="K17" s="60">
        <v>2009.9</v>
      </c>
      <c r="L17" s="58">
        <v>2010.9</v>
      </c>
      <c r="M17" s="53" t="s">
        <v>64</v>
      </c>
    </row>
    <row r="18" spans="1:13" ht="15" customHeight="1">
      <c r="A18" s="56">
        <v>10</v>
      </c>
      <c r="B18" s="247" t="s">
        <v>163</v>
      </c>
      <c r="C18" s="56" t="s">
        <v>149</v>
      </c>
      <c r="D18" s="53" t="s">
        <v>91</v>
      </c>
      <c r="E18" s="53" t="s">
        <v>19</v>
      </c>
      <c r="F18" s="53">
        <v>120</v>
      </c>
      <c r="G18" s="53">
        <v>60</v>
      </c>
      <c r="H18" s="53">
        <v>4</v>
      </c>
      <c r="I18" s="53">
        <v>2</v>
      </c>
      <c r="J18" s="53"/>
      <c r="K18" s="53">
        <v>2009.9</v>
      </c>
      <c r="L18" s="53">
        <v>2009.9</v>
      </c>
      <c r="M18" s="53" t="s">
        <v>64</v>
      </c>
    </row>
    <row r="19" spans="1:13" ht="15" customHeight="1">
      <c r="A19" s="57">
        <v>11</v>
      </c>
      <c r="B19" s="248"/>
      <c r="C19" s="59" t="s">
        <v>150</v>
      </c>
      <c r="D19" s="53" t="s">
        <v>19</v>
      </c>
      <c r="E19" s="53" t="s">
        <v>65</v>
      </c>
      <c r="F19" s="53">
        <v>120</v>
      </c>
      <c r="G19" s="53">
        <v>60</v>
      </c>
      <c r="H19" s="53">
        <v>4</v>
      </c>
      <c r="I19" s="53">
        <v>2</v>
      </c>
      <c r="J19" s="53"/>
      <c r="K19" s="53">
        <v>2009.9</v>
      </c>
      <c r="L19" s="58">
        <v>2010.9</v>
      </c>
      <c r="M19" s="53" t="s">
        <v>64</v>
      </c>
    </row>
    <row r="20" spans="1:13" ht="15" customHeight="1">
      <c r="A20" s="55">
        <v>12</v>
      </c>
      <c r="B20" s="242" t="s">
        <v>164</v>
      </c>
      <c r="C20" s="243"/>
      <c r="D20" s="53" t="s">
        <v>91</v>
      </c>
      <c r="E20" s="53" t="s">
        <v>65</v>
      </c>
      <c r="F20" s="53">
        <v>150</v>
      </c>
      <c r="G20" s="53">
        <v>60</v>
      </c>
      <c r="H20" s="53">
        <v>5</v>
      </c>
      <c r="I20" s="53">
        <v>2</v>
      </c>
      <c r="J20" s="53">
        <v>6</v>
      </c>
      <c r="K20" s="53">
        <v>2009.9</v>
      </c>
      <c r="L20" s="58">
        <v>2010.9</v>
      </c>
      <c r="M20" s="53" t="s">
        <v>84</v>
      </c>
    </row>
    <row r="21" spans="1:13" ht="15" customHeight="1">
      <c r="A21" s="55">
        <v>13</v>
      </c>
      <c r="B21" s="242" t="s">
        <v>165</v>
      </c>
      <c r="C21" s="243"/>
      <c r="D21" s="53" t="s">
        <v>42</v>
      </c>
      <c r="E21" s="53" t="s">
        <v>42</v>
      </c>
      <c r="F21" s="53">
        <v>120</v>
      </c>
      <c r="G21" s="53">
        <v>60</v>
      </c>
      <c r="H21" s="53">
        <v>4</v>
      </c>
      <c r="I21" s="53">
        <v>2</v>
      </c>
      <c r="J21" s="53">
        <v>10</v>
      </c>
      <c r="K21" s="53">
        <v>2010.3</v>
      </c>
      <c r="L21" s="53">
        <v>2010.3</v>
      </c>
      <c r="M21" s="61" t="s">
        <v>84</v>
      </c>
    </row>
    <row r="22" spans="1:13" ht="15" customHeight="1">
      <c r="A22" s="55">
        <v>14</v>
      </c>
      <c r="B22" s="242" t="s">
        <v>166</v>
      </c>
      <c r="C22" s="243"/>
      <c r="D22" s="53" t="s">
        <v>90</v>
      </c>
      <c r="E22" s="53" t="s">
        <v>42</v>
      </c>
      <c r="F22" s="53">
        <v>120</v>
      </c>
      <c r="G22" s="53">
        <v>60</v>
      </c>
      <c r="H22" s="53">
        <v>4</v>
      </c>
      <c r="I22" s="53">
        <v>2</v>
      </c>
      <c r="J22" s="53">
        <v>6</v>
      </c>
      <c r="K22" s="53">
        <v>2010.3</v>
      </c>
      <c r="L22" s="53">
        <v>2010.3</v>
      </c>
      <c r="M22" s="53" t="s">
        <v>84</v>
      </c>
    </row>
    <row r="23" spans="1:13" ht="15" customHeight="1">
      <c r="A23" s="55">
        <v>15</v>
      </c>
      <c r="B23" s="242" t="s">
        <v>167</v>
      </c>
      <c r="C23" s="243"/>
      <c r="D23" s="53" t="s">
        <v>90</v>
      </c>
      <c r="E23" s="53" t="s">
        <v>118</v>
      </c>
      <c r="F23" s="53">
        <v>120</v>
      </c>
      <c r="G23" s="53">
        <v>90</v>
      </c>
      <c r="H23" s="53">
        <v>4</v>
      </c>
      <c r="I23" s="53">
        <v>3</v>
      </c>
      <c r="J23" s="53">
        <v>12</v>
      </c>
      <c r="K23" s="53">
        <v>2010.3</v>
      </c>
      <c r="L23" s="53">
        <v>2011.3</v>
      </c>
      <c r="M23" s="62" t="s">
        <v>84</v>
      </c>
    </row>
    <row r="24" spans="1:13" ht="15" customHeight="1">
      <c r="A24" s="55">
        <v>16</v>
      </c>
      <c r="B24" s="242" t="s">
        <v>119</v>
      </c>
      <c r="C24" s="243"/>
      <c r="D24" s="53" t="s">
        <v>90</v>
      </c>
      <c r="E24" s="53" t="s">
        <v>118</v>
      </c>
      <c r="F24" s="53"/>
      <c r="G24" s="53">
        <v>300</v>
      </c>
      <c r="H24" s="53"/>
      <c r="I24" s="53">
        <v>10</v>
      </c>
      <c r="J24" s="53"/>
      <c r="K24" s="53">
        <v>2010.3</v>
      </c>
      <c r="L24" s="53">
        <v>2011.3</v>
      </c>
      <c r="M24" s="53" t="s">
        <v>71</v>
      </c>
    </row>
    <row r="25" spans="1:13" ht="15" customHeight="1">
      <c r="A25" s="251" t="s">
        <v>101</v>
      </c>
      <c r="B25" s="252"/>
      <c r="C25" s="253"/>
      <c r="D25" s="53" t="s">
        <v>10</v>
      </c>
      <c r="E25" s="53">
        <f>SUM(F25:G25)</f>
        <v>3000</v>
      </c>
      <c r="F25" s="53">
        <f>SUM(F5:F24)-SUM(F16:F19)</f>
        <v>1650</v>
      </c>
      <c r="G25" s="53">
        <f>SUM(G5:G24)-SUM(G16:G19)</f>
        <v>1350</v>
      </c>
      <c r="H25" s="53">
        <f>SUM(H5:H24)-SUM(H16:H19)</f>
        <v>55</v>
      </c>
      <c r="I25" s="53">
        <f>SUM(I5:I24)-SUM(I16:I19)</f>
        <v>45</v>
      </c>
      <c r="J25" s="53">
        <f>SUM(J5:J24)</f>
        <v>129</v>
      </c>
      <c r="K25" s="53"/>
      <c r="L25" s="53"/>
      <c r="M25" s="53"/>
    </row>
    <row r="26" spans="1:13" ht="15" customHeight="1">
      <c r="A26" s="254"/>
      <c r="B26" s="255"/>
      <c r="C26" s="256"/>
      <c r="D26" s="53" t="s">
        <v>11</v>
      </c>
      <c r="E26" s="60">
        <f>SUM(F26:G26)</f>
        <v>2460</v>
      </c>
      <c r="F26" s="60">
        <f>F25-270</f>
        <v>1380</v>
      </c>
      <c r="G26" s="60">
        <f>G25-270</f>
        <v>1080</v>
      </c>
      <c r="H26" s="60">
        <f>H25-9</f>
        <v>46</v>
      </c>
      <c r="I26" s="60">
        <f>I25-I7-I8-I9</f>
        <v>36</v>
      </c>
      <c r="J26" s="60">
        <f>J25-J8-J9</f>
        <v>125</v>
      </c>
      <c r="K26" s="53"/>
      <c r="L26" s="53"/>
      <c r="M26" s="53"/>
    </row>
    <row r="27" spans="1:2" ht="14.25">
      <c r="A27" s="51"/>
      <c r="B27" s="51"/>
    </row>
    <row r="28" spans="1:2" ht="14.25">
      <c r="A28" s="51"/>
      <c r="B28" s="51"/>
    </row>
    <row r="29" spans="1:2" ht="14.25">
      <c r="A29" s="64"/>
      <c r="B29" s="64"/>
    </row>
  </sheetData>
  <mergeCells count="28">
    <mergeCell ref="K3:L3"/>
    <mergeCell ref="A25:C26"/>
    <mergeCell ref="A2:M2"/>
    <mergeCell ref="A3:A4"/>
    <mergeCell ref="D3:E3"/>
    <mergeCell ref="M3:M4"/>
    <mergeCell ref="J3:J4"/>
    <mergeCell ref="B3:C4"/>
    <mergeCell ref="B7:C7"/>
    <mergeCell ref="F3:G3"/>
    <mergeCell ref="H3:I3"/>
    <mergeCell ref="B24:C24"/>
    <mergeCell ref="B14:B15"/>
    <mergeCell ref="B16:B17"/>
    <mergeCell ref="B18:B19"/>
    <mergeCell ref="B21:C21"/>
    <mergeCell ref="B22:C22"/>
    <mergeCell ref="B23:C23"/>
    <mergeCell ref="B10:C10"/>
    <mergeCell ref="B11:C11"/>
    <mergeCell ref="B1:C1"/>
    <mergeCell ref="B20:C20"/>
    <mergeCell ref="B12:C12"/>
    <mergeCell ref="B13:C13"/>
    <mergeCell ref="B5:C5"/>
    <mergeCell ref="B6:C6"/>
    <mergeCell ref="B8:C8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1" sqref="B1"/>
    </sheetView>
  </sheetViews>
  <sheetFormatPr defaultColWidth="9.00390625" defaultRowHeight="14.25"/>
  <cols>
    <col min="1" max="1" width="3.625" style="65" customWidth="1"/>
    <col min="2" max="2" width="27.125" style="51" customWidth="1"/>
    <col min="3" max="4" width="8.125" style="67" customWidth="1"/>
    <col min="5" max="9" width="5.625" style="68" customWidth="1"/>
    <col min="10" max="11" width="8.625" style="68" customWidth="1"/>
    <col min="12" max="12" width="20.625" style="68" customWidth="1"/>
    <col min="13" max="16384" width="9.00390625" style="51" customWidth="1"/>
  </cols>
  <sheetData>
    <row r="1" spans="1:2" ht="19.5" customHeight="1">
      <c r="A1" s="48"/>
      <c r="B1" s="66" t="s">
        <v>359</v>
      </c>
    </row>
    <row r="2" spans="1:12" ht="60" customHeight="1">
      <c r="A2" s="263" t="s">
        <v>168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5" customHeight="1">
      <c r="A3" s="245" t="s">
        <v>53</v>
      </c>
      <c r="B3" s="245" t="s">
        <v>54</v>
      </c>
      <c r="C3" s="265" t="s">
        <v>4</v>
      </c>
      <c r="D3" s="266"/>
      <c r="E3" s="244" t="s">
        <v>5</v>
      </c>
      <c r="F3" s="244"/>
      <c r="G3" s="244" t="s">
        <v>6</v>
      </c>
      <c r="H3" s="244"/>
      <c r="I3" s="245" t="s">
        <v>139</v>
      </c>
      <c r="J3" s="265" t="s">
        <v>56</v>
      </c>
      <c r="K3" s="266"/>
      <c r="L3" s="267" t="s">
        <v>57</v>
      </c>
    </row>
    <row r="4" spans="1:12" ht="15" customHeight="1">
      <c r="A4" s="246"/>
      <c r="B4" s="246"/>
      <c r="C4" s="69" t="s">
        <v>10</v>
      </c>
      <c r="D4" s="69" t="s">
        <v>11</v>
      </c>
      <c r="E4" s="53" t="s">
        <v>12</v>
      </c>
      <c r="F4" s="53" t="s">
        <v>13</v>
      </c>
      <c r="G4" s="53" t="s">
        <v>12</v>
      </c>
      <c r="H4" s="53" t="s">
        <v>13</v>
      </c>
      <c r="I4" s="258"/>
      <c r="J4" s="69" t="s">
        <v>10</v>
      </c>
      <c r="K4" s="69" t="s">
        <v>11</v>
      </c>
      <c r="L4" s="258"/>
    </row>
    <row r="5" spans="1:12" ht="15" customHeight="1">
      <c r="A5" s="55">
        <v>1</v>
      </c>
      <c r="B5" s="70" t="s">
        <v>18</v>
      </c>
      <c r="C5" s="53" t="s">
        <v>14</v>
      </c>
      <c r="D5" s="53" t="s">
        <v>14</v>
      </c>
      <c r="E5" s="53">
        <v>120</v>
      </c>
      <c r="F5" s="53">
        <v>60</v>
      </c>
      <c r="G5" s="53">
        <v>4</v>
      </c>
      <c r="H5" s="69">
        <v>2</v>
      </c>
      <c r="I5" s="53">
        <v>20</v>
      </c>
      <c r="J5" s="53">
        <v>2008.9</v>
      </c>
      <c r="K5" s="53">
        <v>2008.9</v>
      </c>
      <c r="L5" s="53" t="s">
        <v>20</v>
      </c>
    </row>
    <row r="6" spans="1:12" ht="15" customHeight="1">
      <c r="A6" s="55">
        <v>2</v>
      </c>
      <c r="B6" s="7" t="s">
        <v>418</v>
      </c>
      <c r="C6" s="53" t="s">
        <v>14</v>
      </c>
      <c r="D6" s="53" t="s">
        <v>14</v>
      </c>
      <c r="E6" s="4">
        <v>120</v>
      </c>
      <c r="F6" s="4">
        <v>60</v>
      </c>
      <c r="G6" s="4">
        <v>4</v>
      </c>
      <c r="H6" s="4">
        <v>2</v>
      </c>
      <c r="I6" s="4"/>
      <c r="J6" s="53">
        <v>2008.9</v>
      </c>
      <c r="K6" s="53">
        <v>2008.9</v>
      </c>
      <c r="L6" s="4" t="s">
        <v>15</v>
      </c>
    </row>
    <row r="7" spans="1:12" ht="15" customHeight="1">
      <c r="A7" s="55">
        <v>3</v>
      </c>
      <c r="B7" s="70" t="s">
        <v>169</v>
      </c>
      <c r="C7" s="53" t="s">
        <v>14</v>
      </c>
      <c r="D7" s="53"/>
      <c r="E7" s="53">
        <v>120</v>
      </c>
      <c r="F7" s="53">
        <v>60</v>
      </c>
      <c r="G7" s="53">
        <v>4</v>
      </c>
      <c r="H7" s="69">
        <v>2</v>
      </c>
      <c r="I7" s="53"/>
      <c r="J7" s="53">
        <v>2008.9</v>
      </c>
      <c r="K7" s="53"/>
      <c r="L7" s="53" t="s">
        <v>20</v>
      </c>
    </row>
    <row r="8" spans="1:12" ht="15" customHeight="1">
      <c r="A8" s="55">
        <v>4</v>
      </c>
      <c r="B8" s="70" t="s">
        <v>23</v>
      </c>
      <c r="C8" s="53" t="s">
        <v>24</v>
      </c>
      <c r="D8" s="53"/>
      <c r="E8" s="53">
        <v>30</v>
      </c>
      <c r="F8" s="53">
        <v>150</v>
      </c>
      <c r="G8" s="53">
        <v>1</v>
      </c>
      <c r="H8" s="69">
        <v>5</v>
      </c>
      <c r="I8" s="53"/>
      <c r="J8" s="53">
        <v>2008.9</v>
      </c>
      <c r="K8" s="53"/>
      <c r="L8" s="53" t="s">
        <v>15</v>
      </c>
    </row>
    <row r="9" spans="1:12" s="72" customFormat="1" ht="15" customHeight="1">
      <c r="A9" s="55">
        <v>5</v>
      </c>
      <c r="B9" s="70" t="s">
        <v>100</v>
      </c>
      <c r="C9" s="53" t="s">
        <v>22</v>
      </c>
      <c r="D9" s="53"/>
      <c r="E9" s="53">
        <v>120</v>
      </c>
      <c r="F9" s="53">
        <v>60</v>
      </c>
      <c r="G9" s="53">
        <v>4</v>
      </c>
      <c r="H9" s="69">
        <v>2</v>
      </c>
      <c r="I9" s="53">
        <v>4</v>
      </c>
      <c r="J9" s="53">
        <v>2009.3</v>
      </c>
      <c r="K9" s="53"/>
      <c r="L9" s="53" t="s">
        <v>15</v>
      </c>
    </row>
    <row r="10" spans="1:12" ht="15" customHeight="1">
      <c r="A10" s="55">
        <v>6</v>
      </c>
      <c r="B10" s="71" t="s">
        <v>170</v>
      </c>
      <c r="C10" s="53" t="s">
        <v>22</v>
      </c>
      <c r="D10" s="53" t="s">
        <v>22</v>
      </c>
      <c r="E10" s="53">
        <v>120</v>
      </c>
      <c r="F10" s="53">
        <v>60</v>
      </c>
      <c r="G10" s="53">
        <v>4</v>
      </c>
      <c r="H10" s="69">
        <v>2</v>
      </c>
      <c r="I10" s="53"/>
      <c r="J10" s="53">
        <v>2009.3</v>
      </c>
      <c r="K10" s="53">
        <v>2009.3</v>
      </c>
      <c r="L10" s="53" t="s">
        <v>20</v>
      </c>
    </row>
    <row r="11" spans="1:12" ht="15" customHeight="1">
      <c r="A11" s="55">
        <v>7</v>
      </c>
      <c r="B11" s="70" t="s">
        <v>171</v>
      </c>
      <c r="C11" s="53" t="s">
        <v>22</v>
      </c>
      <c r="D11" s="53" t="s">
        <v>22</v>
      </c>
      <c r="E11" s="53">
        <v>120</v>
      </c>
      <c r="F11" s="53">
        <v>60</v>
      </c>
      <c r="G11" s="53">
        <v>4</v>
      </c>
      <c r="H11" s="69">
        <v>2</v>
      </c>
      <c r="I11" s="53">
        <v>33</v>
      </c>
      <c r="J11" s="53">
        <v>2009.3</v>
      </c>
      <c r="K11" s="53">
        <v>2009.3</v>
      </c>
      <c r="L11" s="53" t="s">
        <v>17</v>
      </c>
    </row>
    <row r="12" spans="1:12" ht="15" customHeight="1">
      <c r="A12" s="55">
        <v>8</v>
      </c>
      <c r="B12" s="70" t="s">
        <v>154</v>
      </c>
      <c r="C12" s="53" t="s">
        <v>19</v>
      </c>
      <c r="D12" s="53" t="s">
        <v>19</v>
      </c>
      <c r="E12" s="53">
        <v>120</v>
      </c>
      <c r="F12" s="53">
        <v>60</v>
      </c>
      <c r="G12" s="53">
        <v>4</v>
      </c>
      <c r="H12" s="69">
        <v>2</v>
      </c>
      <c r="I12" s="53">
        <v>41</v>
      </c>
      <c r="J12" s="53">
        <v>2009.9</v>
      </c>
      <c r="K12" s="53">
        <v>2009.9</v>
      </c>
      <c r="L12" s="53" t="s">
        <v>17</v>
      </c>
    </row>
    <row r="13" spans="1:12" ht="15" customHeight="1">
      <c r="A13" s="55">
        <v>9</v>
      </c>
      <c r="B13" s="70" t="s">
        <v>172</v>
      </c>
      <c r="C13" s="53" t="s">
        <v>19</v>
      </c>
      <c r="D13" s="53" t="s">
        <v>19</v>
      </c>
      <c r="E13" s="53">
        <v>120</v>
      </c>
      <c r="F13" s="53">
        <v>60</v>
      </c>
      <c r="G13" s="53">
        <v>4</v>
      </c>
      <c r="H13" s="69">
        <v>2</v>
      </c>
      <c r="I13" s="53">
        <v>30</v>
      </c>
      <c r="J13" s="53">
        <v>2009.9</v>
      </c>
      <c r="K13" s="53">
        <v>2009.9</v>
      </c>
      <c r="L13" s="53" t="s">
        <v>17</v>
      </c>
    </row>
    <row r="14" spans="1:12" ht="15" customHeight="1">
      <c r="A14" s="55">
        <v>10</v>
      </c>
      <c r="B14" s="70" t="s">
        <v>173</v>
      </c>
      <c r="C14" s="53" t="s">
        <v>19</v>
      </c>
      <c r="D14" s="53" t="s">
        <v>65</v>
      </c>
      <c r="E14" s="53">
        <v>120</v>
      </c>
      <c r="F14" s="53">
        <v>60</v>
      </c>
      <c r="G14" s="53">
        <v>4</v>
      </c>
      <c r="H14" s="69">
        <v>2</v>
      </c>
      <c r="I14" s="53">
        <v>25</v>
      </c>
      <c r="J14" s="53">
        <v>2009.9</v>
      </c>
      <c r="K14" s="53">
        <v>2010.9</v>
      </c>
      <c r="L14" s="53" t="s">
        <v>17</v>
      </c>
    </row>
    <row r="15" spans="1:12" ht="15" customHeight="1">
      <c r="A15" s="55">
        <v>11</v>
      </c>
      <c r="B15" s="70" t="s">
        <v>174</v>
      </c>
      <c r="C15" s="53" t="s">
        <v>19</v>
      </c>
      <c r="D15" s="53" t="s">
        <v>65</v>
      </c>
      <c r="E15" s="53">
        <v>120</v>
      </c>
      <c r="F15" s="53">
        <v>60</v>
      </c>
      <c r="G15" s="53">
        <v>4</v>
      </c>
      <c r="H15" s="69">
        <v>2</v>
      </c>
      <c r="I15" s="53"/>
      <c r="J15" s="53">
        <v>2009.9</v>
      </c>
      <c r="K15" s="53">
        <v>2010.9</v>
      </c>
      <c r="L15" s="53" t="s">
        <v>17</v>
      </c>
    </row>
    <row r="16" spans="1:12" ht="15" customHeight="1">
      <c r="A16" s="55">
        <v>12</v>
      </c>
      <c r="B16" s="73" t="s">
        <v>175</v>
      </c>
      <c r="C16" s="53" t="s">
        <v>19</v>
      </c>
      <c r="D16" s="53" t="s">
        <v>65</v>
      </c>
      <c r="E16" s="53">
        <v>120</v>
      </c>
      <c r="F16" s="53">
        <v>60</v>
      </c>
      <c r="G16" s="53">
        <v>4</v>
      </c>
      <c r="H16" s="69">
        <v>2</v>
      </c>
      <c r="I16" s="53"/>
      <c r="J16" s="53">
        <v>2009.9</v>
      </c>
      <c r="K16" s="53">
        <v>2010.9</v>
      </c>
      <c r="L16" s="53" t="s">
        <v>17</v>
      </c>
    </row>
    <row r="17" spans="1:12" ht="15" customHeight="1">
      <c r="A17" s="55">
        <v>13</v>
      </c>
      <c r="B17" s="70" t="s">
        <v>61</v>
      </c>
      <c r="C17" s="53" t="s">
        <v>42</v>
      </c>
      <c r="D17" s="53" t="s">
        <v>42</v>
      </c>
      <c r="E17" s="53">
        <v>90</v>
      </c>
      <c r="F17" s="53">
        <v>120</v>
      </c>
      <c r="G17" s="53">
        <v>3</v>
      </c>
      <c r="H17" s="69">
        <v>4</v>
      </c>
      <c r="I17" s="53">
        <v>40</v>
      </c>
      <c r="J17" s="53">
        <v>2010.3</v>
      </c>
      <c r="K17" s="53">
        <v>2010.3</v>
      </c>
      <c r="L17" s="53" t="s">
        <v>17</v>
      </c>
    </row>
    <row r="18" spans="1:12" ht="15" customHeight="1">
      <c r="A18" s="55">
        <v>14</v>
      </c>
      <c r="B18" s="70" t="s">
        <v>176</v>
      </c>
      <c r="C18" s="53" t="s">
        <v>42</v>
      </c>
      <c r="D18" s="53" t="s">
        <v>42</v>
      </c>
      <c r="E18" s="53">
        <v>120</v>
      </c>
      <c r="F18" s="53">
        <v>90</v>
      </c>
      <c r="G18" s="53">
        <v>4</v>
      </c>
      <c r="H18" s="69">
        <v>3</v>
      </c>
      <c r="I18" s="53">
        <v>10</v>
      </c>
      <c r="J18" s="53">
        <v>2010.3</v>
      </c>
      <c r="K18" s="53">
        <v>2010.3</v>
      </c>
      <c r="L18" s="53" t="s">
        <v>17</v>
      </c>
    </row>
    <row r="19" spans="1:12" ht="15" customHeight="1">
      <c r="A19" s="55">
        <v>15</v>
      </c>
      <c r="B19" s="70" t="s">
        <v>177</v>
      </c>
      <c r="C19" s="53" t="s">
        <v>42</v>
      </c>
      <c r="D19" s="53" t="s">
        <v>43</v>
      </c>
      <c r="E19" s="53">
        <v>120</v>
      </c>
      <c r="F19" s="53">
        <v>60</v>
      </c>
      <c r="G19" s="53">
        <v>4</v>
      </c>
      <c r="H19" s="69">
        <v>2</v>
      </c>
      <c r="I19" s="53">
        <v>6</v>
      </c>
      <c r="J19" s="53">
        <v>2010.3</v>
      </c>
      <c r="K19" s="53">
        <v>2011.3</v>
      </c>
      <c r="L19" s="53" t="s">
        <v>17</v>
      </c>
    </row>
    <row r="20" spans="1:12" ht="15" customHeight="1">
      <c r="A20" s="55">
        <v>16</v>
      </c>
      <c r="B20" s="70" t="s">
        <v>70</v>
      </c>
      <c r="C20" s="53" t="s">
        <v>42</v>
      </c>
      <c r="D20" s="53" t="s">
        <v>43</v>
      </c>
      <c r="E20" s="53"/>
      <c r="F20" s="53">
        <v>300</v>
      </c>
      <c r="G20" s="53"/>
      <c r="H20" s="69">
        <v>10</v>
      </c>
      <c r="I20" s="53"/>
      <c r="J20" s="53">
        <v>2010.3</v>
      </c>
      <c r="K20" s="53">
        <v>2011.3</v>
      </c>
      <c r="L20" s="53" t="s">
        <v>71</v>
      </c>
    </row>
    <row r="21" spans="1:12" ht="15" customHeight="1">
      <c r="A21" s="251" t="s">
        <v>101</v>
      </c>
      <c r="B21" s="253"/>
      <c r="C21" s="53" t="s">
        <v>10</v>
      </c>
      <c r="D21" s="53">
        <f>SUM(E21:F21)</f>
        <v>3060</v>
      </c>
      <c r="E21" s="53">
        <f>SUM(E5:E20)</f>
        <v>1680</v>
      </c>
      <c r="F21" s="53">
        <f>SUM(F5:F20)</f>
        <v>1380</v>
      </c>
      <c r="G21" s="53">
        <f>SUM(G5:G20)</f>
        <v>56</v>
      </c>
      <c r="H21" s="53">
        <f>SUM(H5:H20)</f>
        <v>46</v>
      </c>
      <c r="I21" s="53">
        <f>SUM(I5:I20)</f>
        <v>209</v>
      </c>
      <c r="J21" s="53"/>
      <c r="K21" s="53"/>
      <c r="L21" s="69"/>
    </row>
    <row r="22" spans="1:12" ht="15" customHeight="1">
      <c r="A22" s="254"/>
      <c r="B22" s="256"/>
      <c r="C22" s="53" t="s">
        <v>11</v>
      </c>
      <c r="D22" s="60">
        <f>SUM(E22:F22)</f>
        <v>2520</v>
      </c>
      <c r="E22" s="60">
        <f>E21-E7-E8-E9</f>
        <v>1410</v>
      </c>
      <c r="F22" s="60">
        <f>F21-F7-F8-F9</f>
        <v>1110</v>
      </c>
      <c r="G22" s="60">
        <f>G21-G7-G8-G9</f>
        <v>47</v>
      </c>
      <c r="H22" s="60">
        <f>H21-H7-H8-H9</f>
        <v>37</v>
      </c>
      <c r="I22" s="60">
        <f>I21-I7-I8-I9</f>
        <v>205</v>
      </c>
      <c r="J22" s="53"/>
      <c r="K22" s="53"/>
      <c r="L22" s="69"/>
    </row>
    <row r="23" spans="1:12" ht="15" customHeight="1">
      <c r="A23" s="74"/>
      <c r="B23" s="75"/>
      <c r="E23" s="67"/>
      <c r="F23" s="67"/>
      <c r="G23" s="67"/>
      <c r="H23" s="67"/>
      <c r="I23" s="67"/>
      <c r="J23" s="67"/>
      <c r="K23" s="67"/>
      <c r="L23" s="67"/>
    </row>
    <row r="24" ht="14.25">
      <c r="A24" s="51"/>
    </row>
    <row r="25" ht="14.25">
      <c r="A25" s="51"/>
    </row>
    <row r="26" ht="14.25">
      <c r="A26" s="64"/>
    </row>
  </sheetData>
  <mergeCells count="10">
    <mergeCell ref="A21:B22"/>
    <mergeCell ref="A2:L2"/>
    <mergeCell ref="A3:A4"/>
    <mergeCell ref="B3:B4"/>
    <mergeCell ref="C3:D3"/>
    <mergeCell ref="J3:K3"/>
    <mergeCell ref="L3:L4"/>
    <mergeCell ref="E3:F3"/>
    <mergeCell ref="G3:H3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13" sqref="D13"/>
    </sheetView>
  </sheetViews>
  <sheetFormatPr defaultColWidth="9.00390625" defaultRowHeight="14.25"/>
  <cols>
    <col min="1" max="1" width="3.625" style="65" customWidth="1"/>
    <col min="2" max="2" width="27.125" style="51" customWidth="1"/>
    <col min="3" max="4" width="8.125" style="63" customWidth="1"/>
    <col min="5" max="9" width="5.625" style="51" customWidth="1"/>
    <col min="10" max="11" width="8.625" style="51" customWidth="1"/>
    <col min="12" max="12" width="20.625" style="51" customWidth="1"/>
    <col min="13" max="16384" width="9.00390625" style="51" customWidth="1"/>
  </cols>
  <sheetData>
    <row r="1" spans="1:12" ht="19.5" customHeight="1">
      <c r="A1" s="48"/>
      <c r="B1" s="66" t="s">
        <v>360</v>
      </c>
      <c r="C1" s="49"/>
      <c r="D1" s="49"/>
      <c r="E1" s="50"/>
      <c r="F1" s="50"/>
      <c r="G1" s="50"/>
      <c r="H1" s="50"/>
      <c r="I1" s="50"/>
      <c r="J1" s="50"/>
      <c r="K1" s="50"/>
      <c r="L1" s="50"/>
    </row>
    <row r="2" spans="1:12" ht="60" customHeight="1">
      <c r="A2" s="263" t="s">
        <v>178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3" s="68" customFormat="1" ht="15" customHeight="1">
      <c r="A3" s="272" t="s">
        <v>361</v>
      </c>
      <c r="B3" s="275" t="s">
        <v>362</v>
      </c>
      <c r="C3" s="276" t="s">
        <v>363</v>
      </c>
      <c r="D3" s="276"/>
      <c r="E3" s="276" t="s">
        <v>364</v>
      </c>
      <c r="F3" s="276"/>
      <c r="G3" s="276" t="s">
        <v>365</v>
      </c>
      <c r="H3" s="276"/>
      <c r="I3" s="272" t="s">
        <v>366</v>
      </c>
      <c r="J3" s="276" t="s">
        <v>367</v>
      </c>
      <c r="K3" s="276"/>
      <c r="L3" s="275" t="s">
        <v>368</v>
      </c>
      <c r="M3" s="76"/>
    </row>
    <row r="4" spans="1:13" s="68" customFormat="1" ht="15" customHeight="1">
      <c r="A4" s="274"/>
      <c r="B4" s="273"/>
      <c r="C4" s="23" t="s">
        <v>369</v>
      </c>
      <c r="D4" s="23" t="s">
        <v>370</v>
      </c>
      <c r="E4" s="23" t="s">
        <v>371</v>
      </c>
      <c r="F4" s="23" t="s">
        <v>372</v>
      </c>
      <c r="G4" s="23" t="s">
        <v>371</v>
      </c>
      <c r="H4" s="23" t="s">
        <v>372</v>
      </c>
      <c r="I4" s="273"/>
      <c r="J4" s="23" t="s">
        <v>369</v>
      </c>
      <c r="K4" s="23" t="s">
        <v>370</v>
      </c>
      <c r="L4" s="273"/>
      <c r="M4" s="76"/>
    </row>
    <row r="5" spans="1:13" ht="15" customHeight="1">
      <c r="A5" s="125">
        <v>1</v>
      </c>
      <c r="B5" s="126" t="s">
        <v>373</v>
      </c>
      <c r="C5" s="23" t="s">
        <v>374</v>
      </c>
      <c r="D5" s="23" t="s">
        <v>374</v>
      </c>
      <c r="E5" s="23">
        <v>120</v>
      </c>
      <c r="F5" s="23">
        <v>60</v>
      </c>
      <c r="G5" s="23">
        <f>E5/30</f>
        <v>4</v>
      </c>
      <c r="H5" s="23">
        <v>2</v>
      </c>
      <c r="I5" s="23">
        <v>20</v>
      </c>
      <c r="J5" s="23">
        <v>2008.9</v>
      </c>
      <c r="K5" s="23">
        <v>2008.9</v>
      </c>
      <c r="L5" s="23" t="s">
        <v>375</v>
      </c>
      <c r="M5" s="77"/>
    </row>
    <row r="6" spans="1:13" ht="15" customHeight="1">
      <c r="A6" s="125">
        <v>2</v>
      </c>
      <c r="B6" s="127" t="s">
        <v>376</v>
      </c>
      <c r="C6" s="23" t="s">
        <v>374</v>
      </c>
      <c r="D6" s="23" t="s">
        <v>374</v>
      </c>
      <c r="E6" s="23">
        <v>150</v>
      </c>
      <c r="F6" s="23">
        <v>60</v>
      </c>
      <c r="G6" s="23">
        <f aca="true" t="shared" si="0" ref="G6:G19">E6/30</f>
        <v>5</v>
      </c>
      <c r="H6" s="23">
        <v>2</v>
      </c>
      <c r="I6" s="23">
        <v>12</v>
      </c>
      <c r="J6" s="23">
        <v>2008.9</v>
      </c>
      <c r="K6" s="23">
        <v>2008.9</v>
      </c>
      <c r="L6" s="23" t="s">
        <v>377</v>
      </c>
      <c r="M6" s="77"/>
    </row>
    <row r="7" spans="1:13" ht="15" customHeight="1">
      <c r="A7" s="125">
        <v>3</v>
      </c>
      <c r="B7" s="7" t="s">
        <v>418</v>
      </c>
      <c r="C7" s="23" t="s">
        <v>14</v>
      </c>
      <c r="D7" s="23" t="s">
        <v>19</v>
      </c>
      <c r="E7" s="23">
        <v>120</v>
      </c>
      <c r="F7" s="23">
        <v>60</v>
      </c>
      <c r="G7" s="23">
        <v>4</v>
      </c>
      <c r="H7" s="23">
        <v>2</v>
      </c>
      <c r="I7" s="23"/>
      <c r="J7" s="23">
        <v>2008.9</v>
      </c>
      <c r="K7" s="23">
        <v>2009.9</v>
      </c>
      <c r="L7" s="23" t="s">
        <v>15</v>
      </c>
      <c r="M7" s="77"/>
    </row>
    <row r="8" spans="1:13" ht="15" customHeight="1">
      <c r="A8" s="125">
        <v>4</v>
      </c>
      <c r="B8" s="127" t="s">
        <v>23</v>
      </c>
      <c r="C8" s="23" t="s">
        <v>24</v>
      </c>
      <c r="D8" s="23"/>
      <c r="E8" s="23">
        <v>30</v>
      </c>
      <c r="F8" s="23">
        <v>150</v>
      </c>
      <c r="G8" s="23">
        <f t="shared" si="0"/>
        <v>1</v>
      </c>
      <c r="H8" s="23">
        <v>5</v>
      </c>
      <c r="I8" s="23"/>
      <c r="J8" s="23">
        <v>2008.9</v>
      </c>
      <c r="K8" s="23"/>
      <c r="L8" s="23" t="s">
        <v>15</v>
      </c>
      <c r="M8" s="77"/>
    </row>
    <row r="9" spans="1:13" ht="15" customHeight="1">
      <c r="A9" s="125">
        <v>5</v>
      </c>
      <c r="B9" s="127" t="s">
        <v>378</v>
      </c>
      <c r="C9" s="23" t="s">
        <v>379</v>
      </c>
      <c r="D9" s="23"/>
      <c r="E9" s="23">
        <v>90</v>
      </c>
      <c r="F9" s="23">
        <v>120</v>
      </c>
      <c r="G9" s="23">
        <f t="shared" si="0"/>
        <v>3</v>
      </c>
      <c r="H9" s="23">
        <v>4</v>
      </c>
      <c r="I9" s="23">
        <v>40</v>
      </c>
      <c r="J9" s="23">
        <v>2009.3</v>
      </c>
      <c r="K9" s="23"/>
      <c r="L9" s="23" t="s">
        <v>377</v>
      </c>
      <c r="M9" s="77"/>
    </row>
    <row r="10" spans="1:13" ht="15" customHeight="1">
      <c r="A10" s="125">
        <v>6</v>
      </c>
      <c r="B10" s="127" t="s">
        <v>380</v>
      </c>
      <c r="C10" s="23" t="s">
        <v>381</v>
      </c>
      <c r="D10" s="23" t="s">
        <v>381</v>
      </c>
      <c r="E10" s="23">
        <v>120</v>
      </c>
      <c r="F10" s="23">
        <v>60</v>
      </c>
      <c r="G10" s="23">
        <f t="shared" si="0"/>
        <v>4</v>
      </c>
      <c r="H10" s="23">
        <v>2</v>
      </c>
      <c r="I10" s="23">
        <v>4</v>
      </c>
      <c r="J10" s="23">
        <v>2009.3</v>
      </c>
      <c r="K10" s="23">
        <v>2009.3</v>
      </c>
      <c r="L10" s="23" t="s">
        <v>382</v>
      </c>
      <c r="M10" s="77"/>
    </row>
    <row r="11" spans="1:13" ht="15" customHeight="1">
      <c r="A11" s="125">
        <v>7</v>
      </c>
      <c r="B11" s="127" t="s">
        <v>383</v>
      </c>
      <c r="C11" s="23" t="s">
        <v>381</v>
      </c>
      <c r="D11" s="23" t="s">
        <v>381</v>
      </c>
      <c r="E11" s="23">
        <v>150</v>
      </c>
      <c r="F11" s="23">
        <v>60</v>
      </c>
      <c r="G11" s="23">
        <f t="shared" si="0"/>
        <v>5</v>
      </c>
      <c r="H11" s="23">
        <v>2</v>
      </c>
      <c r="I11" s="23"/>
      <c r="J11" s="23">
        <v>2009.3</v>
      </c>
      <c r="K11" s="23">
        <v>2009.3</v>
      </c>
      <c r="L11" s="23" t="s">
        <v>384</v>
      </c>
      <c r="M11" s="77"/>
    </row>
    <row r="12" spans="1:13" s="72" customFormat="1" ht="15" customHeight="1">
      <c r="A12" s="125">
        <v>8</v>
      </c>
      <c r="B12" s="127" t="s">
        <v>385</v>
      </c>
      <c r="C12" s="23" t="s">
        <v>381</v>
      </c>
      <c r="D12" s="23" t="s">
        <v>386</v>
      </c>
      <c r="E12" s="23">
        <v>60</v>
      </c>
      <c r="F12" s="23">
        <v>60</v>
      </c>
      <c r="G12" s="23">
        <f t="shared" si="0"/>
        <v>2</v>
      </c>
      <c r="H12" s="23">
        <v>2</v>
      </c>
      <c r="I12" s="23">
        <v>1</v>
      </c>
      <c r="J12" s="23">
        <v>2009.3</v>
      </c>
      <c r="K12" s="23">
        <v>2010.3</v>
      </c>
      <c r="L12" s="23" t="s">
        <v>387</v>
      </c>
      <c r="M12" s="78"/>
    </row>
    <row r="13" spans="1:13" ht="15" customHeight="1">
      <c r="A13" s="125">
        <v>9</v>
      </c>
      <c r="B13" s="128" t="s">
        <v>388</v>
      </c>
      <c r="C13" s="23" t="s">
        <v>381</v>
      </c>
      <c r="D13" s="23" t="s">
        <v>386</v>
      </c>
      <c r="E13" s="23">
        <v>150</v>
      </c>
      <c r="F13" s="23">
        <v>60</v>
      </c>
      <c r="G13" s="23">
        <f t="shared" si="0"/>
        <v>5</v>
      </c>
      <c r="H13" s="23">
        <v>2</v>
      </c>
      <c r="I13" s="23">
        <v>10</v>
      </c>
      <c r="J13" s="23">
        <v>2009.3</v>
      </c>
      <c r="K13" s="23">
        <v>2010.3</v>
      </c>
      <c r="L13" s="23" t="s">
        <v>382</v>
      </c>
      <c r="M13" s="77"/>
    </row>
    <row r="14" spans="1:13" ht="15" customHeight="1">
      <c r="A14" s="125">
        <v>10</v>
      </c>
      <c r="B14" s="127" t="s">
        <v>389</v>
      </c>
      <c r="C14" s="23" t="s">
        <v>390</v>
      </c>
      <c r="D14" s="23" t="s">
        <v>390</v>
      </c>
      <c r="E14" s="23">
        <v>60</v>
      </c>
      <c r="F14" s="23">
        <v>60</v>
      </c>
      <c r="G14" s="23">
        <f t="shared" si="0"/>
        <v>2</v>
      </c>
      <c r="H14" s="23">
        <v>2</v>
      </c>
      <c r="I14" s="23">
        <v>1</v>
      </c>
      <c r="J14" s="23">
        <v>2009.9</v>
      </c>
      <c r="K14" s="23">
        <v>2009.9</v>
      </c>
      <c r="L14" s="23" t="s">
        <v>387</v>
      </c>
      <c r="M14" s="77"/>
    </row>
    <row r="15" spans="1:13" ht="15" customHeight="1">
      <c r="A15" s="125">
        <v>11</v>
      </c>
      <c r="B15" s="127" t="s">
        <v>391</v>
      </c>
      <c r="C15" s="23" t="s">
        <v>390</v>
      </c>
      <c r="D15" s="23" t="s">
        <v>390</v>
      </c>
      <c r="E15" s="23">
        <v>150</v>
      </c>
      <c r="F15" s="23">
        <v>60</v>
      </c>
      <c r="G15" s="23">
        <f t="shared" si="0"/>
        <v>5</v>
      </c>
      <c r="H15" s="23">
        <v>2</v>
      </c>
      <c r="I15" s="23"/>
      <c r="J15" s="23">
        <v>2009.9</v>
      </c>
      <c r="K15" s="23">
        <v>2009.9</v>
      </c>
      <c r="L15" s="23" t="s">
        <v>384</v>
      </c>
      <c r="M15" s="77"/>
    </row>
    <row r="16" spans="1:13" ht="15" customHeight="1">
      <c r="A16" s="125">
        <v>12</v>
      </c>
      <c r="B16" s="127" t="s">
        <v>392</v>
      </c>
      <c r="C16" s="23" t="s">
        <v>390</v>
      </c>
      <c r="D16" s="23" t="s">
        <v>393</v>
      </c>
      <c r="E16" s="23">
        <v>120</v>
      </c>
      <c r="F16" s="23">
        <v>90</v>
      </c>
      <c r="G16" s="23">
        <f t="shared" si="0"/>
        <v>4</v>
      </c>
      <c r="H16" s="23">
        <v>3</v>
      </c>
      <c r="I16" s="23">
        <v>8</v>
      </c>
      <c r="J16" s="23">
        <v>2009.9</v>
      </c>
      <c r="K16" s="23">
        <v>2010.9</v>
      </c>
      <c r="L16" s="23" t="s">
        <v>394</v>
      </c>
      <c r="M16" s="77"/>
    </row>
    <row r="17" spans="1:13" s="72" customFormat="1" ht="15" customHeight="1">
      <c r="A17" s="125">
        <v>13</v>
      </c>
      <c r="B17" s="127" t="s">
        <v>395</v>
      </c>
      <c r="C17" s="23" t="s">
        <v>390</v>
      </c>
      <c r="D17" s="23" t="s">
        <v>393</v>
      </c>
      <c r="E17" s="23">
        <v>120</v>
      </c>
      <c r="F17" s="23">
        <v>60</v>
      </c>
      <c r="G17" s="23">
        <f t="shared" si="0"/>
        <v>4</v>
      </c>
      <c r="H17" s="23">
        <v>2</v>
      </c>
      <c r="I17" s="23"/>
      <c r="J17" s="23">
        <v>2009.9</v>
      </c>
      <c r="K17" s="23">
        <v>2010.9</v>
      </c>
      <c r="L17" s="23" t="s">
        <v>394</v>
      </c>
      <c r="M17" s="78"/>
    </row>
    <row r="18" spans="1:13" ht="15" customHeight="1">
      <c r="A18" s="125">
        <v>14</v>
      </c>
      <c r="B18" s="127" t="s">
        <v>396</v>
      </c>
      <c r="C18" s="23" t="s">
        <v>386</v>
      </c>
      <c r="D18" s="23" t="s">
        <v>397</v>
      </c>
      <c r="E18" s="23">
        <v>120</v>
      </c>
      <c r="F18" s="23">
        <v>60</v>
      </c>
      <c r="G18" s="23">
        <f t="shared" si="0"/>
        <v>4</v>
      </c>
      <c r="H18" s="23">
        <v>2</v>
      </c>
      <c r="I18" s="23"/>
      <c r="J18" s="23">
        <v>2010.3</v>
      </c>
      <c r="K18" s="23">
        <v>2011.3</v>
      </c>
      <c r="L18" s="23" t="s">
        <v>382</v>
      </c>
      <c r="M18" s="77"/>
    </row>
    <row r="19" spans="1:13" ht="15" customHeight="1">
      <c r="A19" s="125">
        <v>15</v>
      </c>
      <c r="B19" s="127" t="s">
        <v>398</v>
      </c>
      <c r="C19" s="23" t="s">
        <v>386</v>
      </c>
      <c r="D19" s="23" t="s">
        <v>397</v>
      </c>
      <c r="E19" s="23">
        <v>60</v>
      </c>
      <c r="F19" s="23">
        <v>60</v>
      </c>
      <c r="G19" s="23">
        <f t="shared" si="0"/>
        <v>2</v>
      </c>
      <c r="H19" s="23">
        <v>2</v>
      </c>
      <c r="I19" s="23">
        <v>1</v>
      </c>
      <c r="J19" s="23">
        <v>2010.3</v>
      </c>
      <c r="K19" s="23">
        <v>2011.3</v>
      </c>
      <c r="L19" s="23" t="s">
        <v>387</v>
      </c>
      <c r="M19" s="77"/>
    </row>
    <row r="20" spans="1:13" ht="15" customHeight="1">
      <c r="A20" s="125">
        <v>16</v>
      </c>
      <c r="B20" s="127" t="s">
        <v>399</v>
      </c>
      <c r="C20" s="23" t="s">
        <v>386</v>
      </c>
      <c r="D20" s="23" t="s">
        <v>397</v>
      </c>
      <c r="E20" s="23"/>
      <c r="F20" s="23">
        <v>360</v>
      </c>
      <c r="G20" s="23"/>
      <c r="H20" s="23">
        <v>10</v>
      </c>
      <c r="I20" s="23"/>
      <c r="J20" s="23">
        <v>2010.3</v>
      </c>
      <c r="K20" s="23">
        <v>2011.3</v>
      </c>
      <c r="L20" s="23" t="s">
        <v>400</v>
      </c>
      <c r="M20" s="77"/>
    </row>
    <row r="21" spans="1:13" ht="15" customHeight="1">
      <c r="A21" s="268" t="s">
        <v>401</v>
      </c>
      <c r="B21" s="269"/>
      <c r="C21" s="23" t="s">
        <v>402</v>
      </c>
      <c r="D21" s="23">
        <f>SUM(E21:F21)</f>
        <v>3060</v>
      </c>
      <c r="E21" s="23">
        <f>SUM(E5:E20)</f>
        <v>1620</v>
      </c>
      <c r="F21" s="23">
        <f>SUM(F5:F20)</f>
        <v>1440</v>
      </c>
      <c r="G21" s="23">
        <f>SUM(G5:G20)</f>
        <v>54</v>
      </c>
      <c r="H21" s="23">
        <f>SUM(H5:H20)</f>
        <v>46</v>
      </c>
      <c r="I21" s="23">
        <f>SUM(I5:I20)</f>
        <v>97</v>
      </c>
      <c r="J21" s="23"/>
      <c r="K21" s="23"/>
      <c r="L21" s="23"/>
      <c r="M21" s="77"/>
    </row>
    <row r="22" spans="1:13" ht="15" customHeight="1">
      <c r="A22" s="270"/>
      <c r="B22" s="271"/>
      <c r="C22" s="23" t="s">
        <v>403</v>
      </c>
      <c r="D22" s="23">
        <f>SUM(E22:F22)</f>
        <v>2670</v>
      </c>
      <c r="E22" s="23">
        <f>E21-SUM(E8:E9)</f>
        <v>1500</v>
      </c>
      <c r="F22" s="23">
        <f>F21-SUM(F8:F9)</f>
        <v>1170</v>
      </c>
      <c r="G22" s="23">
        <f>G21-SUM(G8:G9)</f>
        <v>50</v>
      </c>
      <c r="H22" s="23">
        <f>H21-SUM(H8:H9)</f>
        <v>37</v>
      </c>
      <c r="I22" s="23">
        <f>I21-SUM(I8:I9)</f>
        <v>57</v>
      </c>
      <c r="J22" s="23"/>
      <c r="K22" s="23"/>
      <c r="L22" s="23"/>
      <c r="M22" s="77"/>
    </row>
    <row r="23" spans="1:13" ht="14.25">
      <c r="A23" s="74"/>
      <c r="B23" s="50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0"/>
    </row>
    <row r="24" ht="14.25">
      <c r="A24" s="51"/>
    </row>
    <row r="25" ht="14.25">
      <c r="A25" s="51"/>
    </row>
    <row r="26" ht="14.25">
      <c r="A26" s="64"/>
    </row>
  </sheetData>
  <mergeCells count="10">
    <mergeCell ref="A21:B22"/>
    <mergeCell ref="I3:I4"/>
    <mergeCell ref="A2:L2"/>
    <mergeCell ref="A3:A4"/>
    <mergeCell ref="B3:B4"/>
    <mergeCell ref="C3:D3"/>
    <mergeCell ref="E3:F3"/>
    <mergeCell ref="G3:H3"/>
    <mergeCell ref="J3:K3"/>
    <mergeCell ref="L3:L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22" sqref="I22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625" style="0" customWidth="1"/>
    <col min="10" max="11" width="8.625" style="0" customWidth="1"/>
    <col min="12" max="12" width="20.625" style="0" customWidth="1"/>
  </cols>
  <sheetData>
    <row r="1" spans="1:12" ht="19.5" customHeight="1">
      <c r="A1" s="1"/>
      <c r="B1" s="2" t="s">
        <v>353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0" customHeight="1">
      <c r="A2" s="163" t="s">
        <v>192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4.25">
      <c r="A3" s="164" t="s">
        <v>2</v>
      </c>
      <c r="B3" s="166" t="s">
        <v>3</v>
      </c>
      <c r="C3" s="166" t="s">
        <v>4</v>
      </c>
      <c r="D3" s="166"/>
      <c r="E3" s="171" t="s">
        <v>5</v>
      </c>
      <c r="F3" s="172"/>
      <c r="G3" s="171" t="s">
        <v>6</v>
      </c>
      <c r="H3" s="172"/>
      <c r="I3" s="164" t="s">
        <v>7</v>
      </c>
      <c r="J3" s="166" t="s">
        <v>8</v>
      </c>
      <c r="K3" s="166"/>
      <c r="L3" s="167" t="s">
        <v>9</v>
      </c>
    </row>
    <row r="4" spans="1:12" ht="14.25">
      <c r="A4" s="165"/>
      <c r="B4" s="166"/>
      <c r="C4" s="4" t="s">
        <v>10</v>
      </c>
      <c r="D4" s="4" t="s">
        <v>11</v>
      </c>
      <c r="E4" s="4" t="s">
        <v>12</v>
      </c>
      <c r="F4" s="4" t="s">
        <v>13</v>
      </c>
      <c r="G4" s="4" t="s">
        <v>12</v>
      </c>
      <c r="H4" s="4" t="s">
        <v>13</v>
      </c>
      <c r="I4" s="173"/>
      <c r="J4" s="4" t="s">
        <v>10</v>
      </c>
      <c r="K4" s="4" t="s">
        <v>11</v>
      </c>
      <c r="L4" s="168"/>
    </row>
    <row r="5" spans="1:12" ht="15" customHeight="1">
      <c r="A5" s="6">
        <v>1</v>
      </c>
      <c r="B5" s="7" t="s">
        <v>50</v>
      </c>
      <c r="C5" s="4" t="s">
        <v>14</v>
      </c>
      <c r="D5" s="4" t="s">
        <v>14</v>
      </c>
      <c r="E5" s="4">
        <v>120</v>
      </c>
      <c r="F5" s="4">
        <v>60</v>
      </c>
      <c r="G5" s="4">
        <v>4</v>
      </c>
      <c r="H5" s="4">
        <v>2</v>
      </c>
      <c r="I5" s="4">
        <v>4</v>
      </c>
      <c r="J5" s="4">
        <v>2008.9</v>
      </c>
      <c r="K5" s="4">
        <v>2008.9</v>
      </c>
      <c r="L5" s="4" t="s">
        <v>15</v>
      </c>
    </row>
    <row r="6" spans="1:12" ht="15" customHeight="1">
      <c r="A6" s="8">
        <v>2</v>
      </c>
      <c r="B6" s="7" t="s">
        <v>16</v>
      </c>
      <c r="C6" s="4" t="s">
        <v>14</v>
      </c>
      <c r="D6" s="4" t="s">
        <v>14</v>
      </c>
      <c r="E6" s="4">
        <v>120</v>
      </c>
      <c r="F6" s="4">
        <v>30</v>
      </c>
      <c r="G6" s="4">
        <v>4</v>
      </c>
      <c r="H6" s="4">
        <v>1</v>
      </c>
      <c r="I6" s="4">
        <v>30</v>
      </c>
      <c r="J6" s="4">
        <v>2008.9</v>
      </c>
      <c r="K6" s="4">
        <v>2008.9</v>
      </c>
      <c r="L6" s="4" t="s">
        <v>17</v>
      </c>
    </row>
    <row r="7" spans="1:12" ht="15" customHeight="1">
      <c r="A7" s="82">
        <v>3</v>
      </c>
      <c r="B7" s="7" t="s">
        <v>18</v>
      </c>
      <c r="C7" s="4" t="s">
        <v>14</v>
      </c>
      <c r="D7" s="4" t="s">
        <v>14</v>
      </c>
      <c r="E7" s="4">
        <v>120</v>
      </c>
      <c r="F7" s="4">
        <v>60</v>
      </c>
      <c r="G7" s="4">
        <v>4</v>
      </c>
      <c r="H7" s="4">
        <v>2</v>
      </c>
      <c r="I7" s="4">
        <v>20</v>
      </c>
      <c r="J7" s="4">
        <v>2008.9</v>
      </c>
      <c r="K7" s="4">
        <v>2008.9</v>
      </c>
      <c r="L7" s="4" t="s">
        <v>20</v>
      </c>
    </row>
    <row r="8" spans="1:12" ht="15" customHeight="1">
      <c r="A8" s="8">
        <v>4</v>
      </c>
      <c r="B8" s="7" t="s">
        <v>451</v>
      </c>
      <c r="C8" s="4" t="s">
        <v>14</v>
      </c>
      <c r="D8" s="4" t="s">
        <v>22</v>
      </c>
      <c r="E8" s="4">
        <v>90</v>
      </c>
      <c r="F8" s="4">
        <v>30</v>
      </c>
      <c r="G8" s="4">
        <v>3</v>
      </c>
      <c r="H8" s="4">
        <v>1</v>
      </c>
      <c r="I8" s="4">
        <v>2</v>
      </c>
      <c r="J8" s="4">
        <v>2008.9</v>
      </c>
      <c r="K8" s="4">
        <v>2009.3</v>
      </c>
      <c r="L8" s="4" t="s">
        <v>15</v>
      </c>
    </row>
    <row r="9" spans="1:12" ht="15" customHeight="1">
      <c r="A9" s="8">
        <v>5</v>
      </c>
      <c r="B9" s="7" t="s">
        <v>23</v>
      </c>
      <c r="C9" s="4" t="s">
        <v>24</v>
      </c>
      <c r="D9" s="4"/>
      <c r="E9" s="4">
        <v>30</v>
      </c>
      <c r="F9" s="4">
        <v>150</v>
      </c>
      <c r="G9" s="4">
        <v>1</v>
      </c>
      <c r="H9" s="4">
        <v>5</v>
      </c>
      <c r="I9" s="4"/>
      <c r="J9" s="4">
        <v>2008.9</v>
      </c>
      <c r="K9" s="4"/>
      <c r="L9" s="4" t="s">
        <v>25</v>
      </c>
    </row>
    <row r="10" spans="1:12" ht="15" customHeight="1">
      <c r="A10" s="8">
        <v>6</v>
      </c>
      <c r="B10" s="7" t="s">
        <v>26</v>
      </c>
      <c r="C10" s="4" t="s">
        <v>22</v>
      </c>
      <c r="D10" s="4"/>
      <c r="E10" s="4">
        <v>90</v>
      </c>
      <c r="F10" s="4">
        <v>120</v>
      </c>
      <c r="G10" s="4">
        <v>3</v>
      </c>
      <c r="H10" s="4">
        <v>4</v>
      </c>
      <c r="I10" s="4">
        <v>40</v>
      </c>
      <c r="J10" s="4">
        <v>2009.3</v>
      </c>
      <c r="K10" s="4"/>
      <c r="L10" s="4" t="s">
        <v>17</v>
      </c>
    </row>
    <row r="11" spans="1:12" ht="15" customHeight="1">
      <c r="A11" s="8">
        <v>7</v>
      </c>
      <c r="B11" s="7" t="s">
        <v>27</v>
      </c>
      <c r="C11" s="4" t="s">
        <v>28</v>
      </c>
      <c r="D11" s="4" t="s">
        <v>28</v>
      </c>
      <c r="E11" s="4">
        <v>120</v>
      </c>
      <c r="F11" s="4">
        <v>60</v>
      </c>
      <c r="G11" s="4">
        <v>4</v>
      </c>
      <c r="H11" s="4">
        <v>2</v>
      </c>
      <c r="I11" s="4">
        <v>20</v>
      </c>
      <c r="J11" s="4">
        <v>2009.3</v>
      </c>
      <c r="K11" s="4">
        <v>2009.3</v>
      </c>
      <c r="L11" s="4" t="s">
        <v>29</v>
      </c>
    </row>
    <row r="12" spans="1:12" ht="15" customHeight="1">
      <c r="A12" s="8">
        <v>8</v>
      </c>
      <c r="B12" s="9" t="s">
        <v>30</v>
      </c>
      <c r="C12" s="4" t="s">
        <v>28</v>
      </c>
      <c r="D12" s="4" t="s">
        <v>28</v>
      </c>
      <c r="E12" s="4">
        <v>120</v>
      </c>
      <c r="F12" s="4">
        <v>60</v>
      </c>
      <c r="G12" s="4">
        <v>4</v>
      </c>
      <c r="H12" s="4">
        <v>2</v>
      </c>
      <c r="I12" s="4">
        <v>12</v>
      </c>
      <c r="J12" s="4">
        <v>2009.3</v>
      </c>
      <c r="K12" s="4">
        <v>2009.3</v>
      </c>
      <c r="L12" s="4" t="s">
        <v>29</v>
      </c>
    </row>
    <row r="13" spans="1:12" ht="15" customHeight="1">
      <c r="A13" s="8">
        <v>9</v>
      </c>
      <c r="B13" s="10" t="s">
        <v>31</v>
      </c>
      <c r="C13" s="4" t="s">
        <v>28</v>
      </c>
      <c r="D13" s="4" t="s">
        <v>32</v>
      </c>
      <c r="E13" s="4">
        <v>120</v>
      </c>
      <c r="F13" s="4">
        <v>60</v>
      </c>
      <c r="G13" s="4">
        <v>4</v>
      </c>
      <c r="H13" s="4">
        <v>2</v>
      </c>
      <c r="I13" s="4">
        <v>4</v>
      </c>
      <c r="J13" s="4">
        <v>2009.3</v>
      </c>
      <c r="K13" s="4">
        <v>2010.3</v>
      </c>
      <c r="L13" s="4" t="s">
        <v>414</v>
      </c>
    </row>
    <row r="14" spans="1:12" ht="15" customHeight="1">
      <c r="A14" s="8">
        <v>10</v>
      </c>
      <c r="B14" s="7" t="s">
        <v>418</v>
      </c>
      <c r="C14" s="4" t="s">
        <v>33</v>
      </c>
      <c r="D14" s="4" t="s">
        <v>19</v>
      </c>
      <c r="E14" s="4">
        <v>120</v>
      </c>
      <c r="F14" s="4">
        <v>60</v>
      </c>
      <c r="G14" s="4">
        <v>4</v>
      </c>
      <c r="H14" s="4">
        <v>2</v>
      </c>
      <c r="I14" s="4"/>
      <c r="J14" s="4">
        <v>2009.9</v>
      </c>
      <c r="K14" s="4">
        <v>2009.9</v>
      </c>
      <c r="L14" s="4" t="s">
        <v>64</v>
      </c>
    </row>
    <row r="15" spans="1:12" ht="15" customHeight="1">
      <c r="A15" s="8">
        <v>11</v>
      </c>
      <c r="B15" s="7" t="s">
        <v>210</v>
      </c>
      <c r="C15" s="4" t="s">
        <v>33</v>
      </c>
      <c r="D15" s="4" t="s">
        <v>33</v>
      </c>
      <c r="E15" s="4">
        <v>120</v>
      </c>
      <c r="F15" s="4">
        <v>60</v>
      </c>
      <c r="G15" s="4">
        <v>4</v>
      </c>
      <c r="H15" s="4">
        <v>2</v>
      </c>
      <c r="I15" s="4">
        <v>4</v>
      </c>
      <c r="J15" s="4">
        <v>2009.9</v>
      </c>
      <c r="K15" s="4">
        <v>2009.9</v>
      </c>
      <c r="L15" s="4" t="s">
        <v>29</v>
      </c>
    </row>
    <row r="16" spans="1:12" ht="15" customHeight="1">
      <c r="A16" s="8">
        <v>12</v>
      </c>
      <c r="B16" s="7" t="s">
        <v>211</v>
      </c>
      <c r="C16" s="4" t="s">
        <v>33</v>
      </c>
      <c r="D16" s="4" t="s">
        <v>34</v>
      </c>
      <c r="E16" s="4">
        <v>120</v>
      </c>
      <c r="F16" s="4">
        <v>60</v>
      </c>
      <c r="G16" s="4">
        <v>4</v>
      </c>
      <c r="H16" s="4">
        <v>2</v>
      </c>
      <c r="I16" s="4">
        <v>10</v>
      </c>
      <c r="J16" s="4">
        <v>2009.9</v>
      </c>
      <c r="K16" s="4">
        <v>2010.9</v>
      </c>
      <c r="L16" s="5" t="s">
        <v>0</v>
      </c>
    </row>
    <row r="17" spans="1:12" ht="15" customHeight="1">
      <c r="A17" s="8">
        <v>13</v>
      </c>
      <c r="B17" s="7" t="s">
        <v>35</v>
      </c>
      <c r="C17" s="4" t="s">
        <v>36</v>
      </c>
      <c r="D17" s="4" t="s">
        <v>37</v>
      </c>
      <c r="E17" s="4">
        <v>150</v>
      </c>
      <c r="F17" s="4">
        <v>60</v>
      </c>
      <c r="G17" s="4">
        <v>5</v>
      </c>
      <c r="H17" s="4">
        <v>2</v>
      </c>
      <c r="I17" s="4">
        <v>8</v>
      </c>
      <c r="J17" s="4">
        <v>2009.9</v>
      </c>
      <c r="K17" s="4">
        <v>2010.9</v>
      </c>
      <c r="L17" s="4" t="s">
        <v>38</v>
      </c>
    </row>
    <row r="18" spans="1:12" ht="15" customHeight="1">
      <c r="A18" s="8">
        <v>14</v>
      </c>
      <c r="B18" s="11" t="s">
        <v>39</v>
      </c>
      <c r="C18" s="4" t="s">
        <v>40</v>
      </c>
      <c r="D18" s="4" t="s">
        <v>32</v>
      </c>
      <c r="E18" s="4">
        <v>120</v>
      </c>
      <c r="F18" s="4">
        <v>60</v>
      </c>
      <c r="G18" s="4">
        <v>4</v>
      </c>
      <c r="H18" s="4">
        <v>2</v>
      </c>
      <c r="I18" s="4">
        <v>4</v>
      </c>
      <c r="J18" s="4">
        <v>2010.3</v>
      </c>
      <c r="K18" s="4">
        <v>2010.3</v>
      </c>
      <c r="L18" s="4" t="s">
        <v>29</v>
      </c>
    </row>
    <row r="19" spans="1:12" ht="15" customHeight="1">
      <c r="A19" s="8">
        <v>15</v>
      </c>
      <c r="B19" s="11" t="s">
        <v>41</v>
      </c>
      <c r="C19" s="4" t="s">
        <v>42</v>
      </c>
      <c r="D19" s="4" t="s">
        <v>43</v>
      </c>
      <c r="E19" s="4">
        <v>120</v>
      </c>
      <c r="F19" s="4">
        <v>60</v>
      </c>
      <c r="G19" s="4">
        <v>4</v>
      </c>
      <c r="H19" s="4">
        <v>2</v>
      </c>
      <c r="I19" s="4">
        <v>6</v>
      </c>
      <c r="J19" s="4">
        <v>2010.3</v>
      </c>
      <c r="K19" s="4">
        <v>2011.3</v>
      </c>
      <c r="L19" s="4" t="s">
        <v>17</v>
      </c>
    </row>
    <row r="20" spans="1:12" ht="15" customHeight="1">
      <c r="A20" s="8">
        <v>16</v>
      </c>
      <c r="B20" s="7" t="s">
        <v>44</v>
      </c>
      <c r="C20" s="4" t="s">
        <v>45</v>
      </c>
      <c r="D20" s="4" t="s">
        <v>46</v>
      </c>
      <c r="E20" s="4"/>
      <c r="F20" s="4">
        <v>300</v>
      </c>
      <c r="G20" s="4"/>
      <c r="H20" s="4">
        <v>10</v>
      </c>
      <c r="I20" s="4"/>
      <c r="J20" s="4">
        <v>2010.3</v>
      </c>
      <c r="K20" s="4">
        <v>2011.3</v>
      </c>
      <c r="L20" s="4" t="s">
        <v>47</v>
      </c>
    </row>
    <row r="21" spans="1:12" ht="15" customHeight="1">
      <c r="A21" s="159" t="s">
        <v>48</v>
      </c>
      <c r="B21" s="160"/>
      <c r="C21" s="4" t="s">
        <v>1</v>
      </c>
      <c r="D21" s="4">
        <f>E21+F21</f>
        <v>2970</v>
      </c>
      <c r="E21" s="4">
        <f>SUM(E5:E20)</f>
        <v>1680</v>
      </c>
      <c r="F21" s="4">
        <f>SUM(F5:F20)</f>
        <v>1290</v>
      </c>
      <c r="G21" s="4">
        <f>SUM(G5:G20)</f>
        <v>56</v>
      </c>
      <c r="H21" s="4">
        <f>SUM(H5:H20)</f>
        <v>43</v>
      </c>
      <c r="I21" s="4">
        <v>164</v>
      </c>
      <c r="J21" s="4"/>
      <c r="K21" s="4"/>
      <c r="L21" s="4"/>
    </row>
    <row r="22" spans="1:12" ht="15" customHeight="1">
      <c r="A22" s="161"/>
      <c r="B22" s="162"/>
      <c r="C22" s="4" t="s">
        <v>49</v>
      </c>
      <c r="D22" s="4">
        <v>2580</v>
      </c>
      <c r="E22" s="4">
        <f>E21-E9-E10</f>
        <v>1560</v>
      </c>
      <c r="F22" s="4">
        <f>F21-F9-F10</f>
        <v>1020</v>
      </c>
      <c r="G22" s="4">
        <f>G21-G9-G10</f>
        <v>52</v>
      </c>
      <c r="H22" s="4">
        <f>H21-H9-H10</f>
        <v>34</v>
      </c>
      <c r="I22" s="4">
        <v>124</v>
      </c>
      <c r="J22" s="4"/>
      <c r="K22" s="4"/>
      <c r="L22" s="4"/>
    </row>
    <row r="23" spans="1:12" ht="14.2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mergeCells count="10">
    <mergeCell ref="A21:B22"/>
    <mergeCell ref="A2:L2"/>
    <mergeCell ref="A3:A4"/>
    <mergeCell ref="B3:B4"/>
    <mergeCell ref="C3:D3"/>
    <mergeCell ref="E3:F3"/>
    <mergeCell ref="G3:H3"/>
    <mergeCell ref="J3:K3"/>
    <mergeCell ref="L3:L4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7">
      <selection activeCell="C28" sqref="C28"/>
    </sheetView>
  </sheetViews>
  <sheetFormatPr defaultColWidth="9.00390625" defaultRowHeight="14.25"/>
  <cols>
    <col min="1" max="1" width="3.625" style="27" customWidth="1"/>
    <col min="2" max="2" width="10.875" style="17" customWidth="1"/>
    <col min="3" max="3" width="30.875" style="28" customWidth="1"/>
    <col min="4" max="5" width="7.625" style="17" customWidth="1"/>
    <col min="6" max="9" width="4.875" style="17" customWidth="1"/>
    <col min="10" max="10" width="5.125" style="17" customWidth="1"/>
    <col min="11" max="12" width="8.125" style="17" customWidth="1"/>
    <col min="13" max="13" width="19.125" style="17" customWidth="1"/>
    <col min="14" max="16384" width="9.00390625" style="18" customWidth="1"/>
  </cols>
  <sheetData>
    <row r="1" spans="1:3" ht="15" customHeight="1">
      <c r="A1" s="16"/>
      <c r="B1" s="153" t="s">
        <v>405</v>
      </c>
      <c r="C1" s="148"/>
    </row>
    <row r="2" spans="1:13" s="19" customFormat="1" ht="20.25" customHeight="1">
      <c r="A2" s="150" t="s">
        <v>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22" customFormat="1" ht="14.25" customHeight="1">
      <c r="A3" s="151" t="s">
        <v>53</v>
      </c>
      <c r="B3" s="149" t="s">
        <v>54</v>
      </c>
      <c r="C3" s="149"/>
      <c r="D3" s="149" t="s">
        <v>4</v>
      </c>
      <c r="E3" s="149"/>
      <c r="F3" s="152" t="s">
        <v>5</v>
      </c>
      <c r="G3" s="146"/>
      <c r="H3" s="152" t="s">
        <v>6</v>
      </c>
      <c r="I3" s="147"/>
      <c r="J3" s="178" t="s">
        <v>55</v>
      </c>
      <c r="K3" s="152" t="s">
        <v>56</v>
      </c>
      <c r="L3" s="147"/>
      <c r="M3" s="149" t="s">
        <v>57</v>
      </c>
    </row>
    <row r="4" spans="1:13" s="22" customFormat="1" ht="14.25" customHeight="1">
      <c r="A4" s="151"/>
      <c r="B4" s="149"/>
      <c r="C4" s="149"/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12</v>
      </c>
      <c r="I4" s="20" t="s">
        <v>13</v>
      </c>
      <c r="J4" s="179"/>
      <c r="K4" s="20" t="s">
        <v>10</v>
      </c>
      <c r="L4" s="20" t="s">
        <v>11</v>
      </c>
      <c r="M4" s="149"/>
    </row>
    <row r="5" spans="1:13" s="136" customFormat="1" ht="12" customHeight="1">
      <c r="A5" s="133">
        <v>1</v>
      </c>
      <c r="B5" s="177" t="s">
        <v>452</v>
      </c>
      <c r="C5" s="154"/>
      <c r="D5" s="135" t="s">
        <v>14</v>
      </c>
      <c r="E5" s="135" t="s">
        <v>14</v>
      </c>
      <c r="F5" s="135">
        <v>90</v>
      </c>
      <c r="G5" s="135">
        <v>30</v>
      </c>
      <c r="H5" s="135">
        <v>3</v>
      </c>
      <c r="I5" s="135">
        <v>1</v>
      </c>
      <c r="J5" s="135">
        <v>2</v>
      </c>
      <c r="K5" s="135">
        <v>2008.9</v>
      </c>
      <c r="L5" s="135">
        <v>2008.9</v>
      </c>
      <c r="M5" s="135" t="s">
        <v>15</v>
      </c>
    </row>
    <row r="6" spans="1:13" s="137" customFormat="1" ht="12" customHeight="1">
      <c r="A6" s="133">
        <v>2</v>
      </c>
      <c r="B6" s="177" t="s">
        <v>58</v>
      </c>
      <c r="C6" s="154"/>
      <c r="D6" s="135" t="s">
        <v>14</v>
      </c>
      <c r="E6" s="135" t="s">
        <v>14</v>
      </c>
      <c r="F6" s="135">
        <v>150</v>
      </c>
      <c r="G6" s="135">
        <v>60</v>
      </c>
      <c r="H6" s="135">
        <v>5</v>
      </c>
      <c r="I6" s="135">
        <v>2</v>
      </c>
      <c r="J6" s="135">
        <v>8</v>
      </c>
      <c r="K6" s="135">
        <v>2008.9</v>
      </c>
      <c r="L6" s="135">
        <v>2008.9</v>
      </c>
      <c r="M6" s="135" t="s">
        <v>17</v>
      </c>
    </row>
    <row r="7" spans="1:13" s="136" customFormat="1" ht="12" customHeight="1">
      <c r="A7" s="133">
        <v>3</v>
      </c>
      <c r="B7" s="138" t="s">
        <v>59</v>
      </c>
      <c r="C7" s="139"/>
      <c r="D7" s="135" t="s">
        <v>14</v>
      </c>
      <c r="E7" s="135" t="s">
        <v>14</v>
      </c>
      <c r="F7" s="134">
        <v>150</v>
      </c>
      <c r="G7" s="134">
        <v>60</v>
      </c>
      <c r="H7" s="134">
        <v>5</v>
      </c>
      <c r="I7" s="134">
        <v>2</v>
      </c>
      <c r="J7" s="134">
        <v>8</v>
      </c>
      <c r="K7" s="135">
        <v>2008.9</v>
      </c>
      <c r="L7" s="135">
        <v>2008.9</v>
      </c>
      <c r="M7" s="135" t="s">
        <v>17</v>
      </c>
    </row>
    <row r="8" spans="1:13" s="136" customFormat="1" ht="12" customHeight="1">
      <c r="A8" s="140">
        <v>4</v>
      </c>
      <c r="B8" s="155" t="s">
        <v>18</v>
      </c>
      <c r="C8" s="158"/>
      <c r="D8" s="135" t="s">
        <v>14</v>
      </c>
      <c r="E8" s="135" t="s">
        <v>14</v>
      </c>
      <c r="F8" s="135">
        <v>120</v>
      </c>
      <c r="G8" s="135">
        <v>60</v>
      </c>
      <c r="H8" s="135">
        <v>4</v>
      </c>
      <c r="I8" s="135">
        <v>2</v>
      </c>
      <c r="J8" s="135">
        <v>20</v>
      </c>
      <c r="K8" s="135">
        <v>2008.9</v>
      </c>
      <c r="L8" s="135">
        <v>2008.9</v>
      </c>
      <c r="M8" s="135" t="s">
        <v>20</v>
      </c>
    </row>
    <row r="9" spans="1:13" s="136" customFormat="1" ht="12" customHeight="1">
      <c r="A9" s="133">
        <v>5</v>
      </c>
      <c r="B9" s="157" t="s">
        <v>23</v>
      </c>
      <c r="C9" s="157"/>
      <c r="D9" s="135" t="s">
        <v>24</v>
      </c>
      <c r="E9" s="135"/>
      <c r="F9" s="135">
        <v>30</v>
      </c>
      <c r="G9" s="135">
        <v>150</v>
      </c>
      <c r="H9" s="135">
        <v>1</v>
      </c>
      <c r="I9" s="135">
        <v>5</v>
      </c>
      <c r="J9" s="135"/>
      <c r="K9" s="135">
        <v>2008.9</v>
      </c>
      <c r="L9" s="135"/>
      <c r="M9" s="135" t="s">
        <v>15</v>
      </c>
    </row>
    <row r="10" spans="1:13" s="136" customFormat="1" ht="12" customHeight="1">
      <c r="A10" s="133">
        <v>6</v>
      </c>
      <c r="B10" s="177" t="s">
        <v>61</v>
      </c>
      <c r="C10" s="154"/>
      <c r="D10" s="135" t="s">
        <v>22</v>
      </c>
      <c r="E10" s="135"/>
      <c r="F10" s="135">
        <v>90</v>
      </c>
      <c r="G10" s="135">
        <v>120</v>
      </c>
      <c r="H10" s="135">
        <v>3</v>
      </c>
      <c r="I10" s="135">
        <v>4</v>
      </c>
      <c r="J10" s="135">
        <v>40</v>
      </c>
      <c r="K10" s="135">
        <v>2009.3</v>
      </c>
      <c r="L10" s="135"/>
      <c r="M10" s="135" t="s">
        <v>17</v>
      </c>
    </row>
    <row r="11" spans="1:13" s="136" customFormat="1" ht="12" customHeight="1">
      <c r="A11" s="133">
        <v>7</v>
      </c>
      <c r="B11" s="155" t="s">
        <v>82</v>
      </c>
      <c r="C11" s="158"/>
      <c r="D11" s="135" t="s">
        <v>19</v>
      </c>
      <c r="E11" s="135" t="s">
        <v>19</v>
      </c>
      <c r="F11" s="135">
        <v>120</v>
      </c>
      <c r="G11" s="135">
        <v>60</v>
      </c>
      <c r="H11" s="135">
        <v>4</v>
      </c>
      <c r="I11" s="135">
        <v>2</v>
      </c>
      <c r="J11" s="135"/>
      <c r="K11" s="135">
        <v>2009.9</v>
      </c>
      <c r="L11" s="135">
        <v>2009.9</v>
      </c>
      <c r="M11" s="135" t="s">
        <v>20</v>
      </c>
    </row>
    <row r="12" spans="1:13" s="136" customFormat="1" ht="12" customHeight="1">
      <c r="A12" s="133">
        <v>8</v>
      </c>
      <c r="B12" s="155" t="s">
        <v>62</v>
      </c>
      <c r="C12" s="156"/>
      <c r="D12" s="135" t="s">
        <v>22</v>
      </c>
      <c r="E12" s="135" t="s">
        <v>22</v>
      </c>
      <c r="F12" s="135">
        <v>150</v>
      </c>
      <c r="G12" s="135">
        <v>60</v>
      </c>
      <c r="H12" s="135">
        <v>5</v>
      </c>
      <c r="I12" s="135">
        <v>2</v>
      </c>
      <c r="J12" s="135">
        <v>6</v>
      </c>
      <c r="K12" s="135">
        <v>2009.3</v>
      </c>
      <c r="L12" s="135">
        <v>2009.3</v>
      </c>
      <c r="M12" s="135" t="s">
        <v>17</v>
      </c>
    </row>
    <row r="13" spans="1:13" s="22" customFormat="1" ht="11.25" customHeight="1">
      <c r="A13" s="133">
        <v>9</v>
      </c>
      <c r="B13" s="174" t="s">
        <v>429</v>
      </c>
      <c r="C13" s="25" t="s">
        <v>63</v>
      </c>
      <c r="D13" s="24" t="s">
        <v>22</v>
      </c>
      <c r="E13" s="24" t="s">
        <v>22</v>
      </c>
      <c r="F13" s="24">
        <v>150</v>
      </c>
      <c r="G13" s="24">
        <v>60</v>
      </c>
      <c r="H13" s="24">
        <v>5</v>
      </c>
      <c r="I13" s="24">
        <v>2</v>
      </c>
      <c r="J13" s="24">
        <v>4</v>
      </c>
      <c r="K13" s="24">
        <v>2009.3</v>
      </c>
      <c r="L13" s="24">
        <v>2009.3</v>
      </c>
      <c r="M13" s="24" t="s">
        <v>20</v>
      </c>
    </row>
    <row r="14" spans="1:13" s="22" customFormat="1" ht="11.25" customHeight="1">
      <c r="A14" s="133">
        <v>10</v>
      </c>
      <c r="B14" s="175"/>
      <c r="C14" s="25" t="s">
        <v>406</v>
      </c>
      <c r="D14" s="24" t="s">
        <v>22</v>
      </c>
      <c r="E14" s="24" t="s">
        <v>19</v>
      </c>
      <c r="F14" s="24">
        <v>60</v>
      </c>
      <c r="G14" s="24">
        <v>60</v>
      </c>
      <c r="H14" s="24">
        <v>2</v>
      </c>
      <c r="I14" s="24">
        <v>2</v>
      </c>
      <c r="J14" s="24">
        <v>1</v>
      </c>
      <c r="K14" s="24">
        <v>2009.3</v>
      </c>
      <c r="L14" s="24">
        <v>2009.9</v>
      </c>
      <c r="M14" s="24" t="s">
        <v>64</v>
      </c>
    </row>
    <row r="15" spans="1:13" s="22" customFormat="1" ht="11.25" customHeight="1">
      <c r="A15" s="133">
        <v>11</v>
      </c>
      <c r="B15" s="175"/>
      <c r="C15" s="25" t="s">
        <v>73</v>
      </c>
      <c r="D15" s="24" t="s">
        <v>19</v>
      </c>
      <c r="E15" s="24" t="s">
        <v>42</v>
      </c>
      <c r="F15" s="24">
        <v>60</v>
      </c>
      <c r="G15" s="24">
        <v>60</v>
      </c>
      <c r="H15" s="24">
        <v>2</v>
      </c>
      <c r="I15" s="24">
        <v>2</v>
      </c>
      <c r="J15" s="24">
        <v>1</v>
      </c>
      <c r="K15" s="24">
        <v>2009.9</v>
      </c>
      <c r="L15" s="24">
        <v>2010.3</v>
      </c>
      <c r="M15" s="24" t="s">
        <v>64</v>
      </c>
    </row>
    <row r="16" spans="1:13" s="22" customFormat="1" ht="11.25" customHeight="1">
      <c r="A16" s="133">
        <v>12</v>
      </c>
      <c r="B16" s="176"/>
      <c r="C16" s="25" t="s">
        <v>74</v>
      </c>
      <c r="D16" s="24" t="s">
        <v>19</v>
      </c>
      <c r="E16" s="24" t="s">
        <v>65</v>
      </c>
      <c r="F16" s="24">
        <v>60</v>
      </c>
      <c r="G16" s="24">
        <v>60</v>
      </c>
      <c r="H16" s="24">
        <v>2</v>
      </c>
      <c r="I16" s="24">
        <v>2</v>
      </c>
      <c r="J16" s="24">
        <v>1</v>
      </c>
      <c r="K16" s="24">
        <v>2009.9</v>
      </c>
      <c r="L16" s="24">
        <v>2010.9</v>
      </c>
      <c r="M16" s="24" t="s">
        <v>64</v>
      </c>
    </row>
    <row r="17" spans="1:13" s="22" customFormat="1" ht="11.25" customHeight="1">
      <c r="A17" s="133">
        <v>9</v>
      </c>
      <c r="B17" s="174" t="s">
        <v>430</v>
      </c>
      <c r="C17" s="26" t="s">
        <v>66</v>
      </c>
      <c r="D17" s="24" t="s">
        <v>22</v>
      </c>
      <c r="E17" s="24" t="s">
        <v>22</v>
      </c>
      <c r="F17" s="24">
        <v>150</v>
      </c>
      <c r="G17" s="24">
        <v>60</v>
      </c>
      <c r="H17" s="24">
        <v>5</v>
      </c>
      <c r="I17" s="24">
        <v>2</v>
      </c>
      <c r="J17" s="24">
        <v>4</v>
      </c>
      <c r="K17" s="24">
        <v>2009.3</v>
      </c>
      <c r="L17" s="24">
        <v>2009.3</v>
      </c>
      <c r="M17" s="24" t="s">
        <v>20</v>
      </c>
    </row>
    <row r="18" spans="1:13" s="22" customFormat="1" ht="11.25" customHeight="1">
      <c r="A18" s="133">
        <v>10</v>
      </c>
      <c r="B18" s="175"/>
      <c r="C18" s="25" t="s">
        <v>407</v>
      </c>
      <c r="D18" s="24" t="s">
        <v>22</v>
      </c>
      <c r="E18" s="24" t="s">
        <v>19</v>
      </c>
      <c r="F18" s="24">
        <v>60</v>
      </c>
      <c r="G18" s="24">
        <v>60</v>
      </c>
      <c r="H18" s="24">
        <v>2</v>
      </c>
      <c r="I18" s="24">
        <v>2</v>
      </c>
      <c r="J18" s="24">
        <v>1</v>
      </c>
      <c r="K18" s="24">
        <v>2009.3</v>
      </c>
      <c r="L18" s="24">
        <v>2009.9</v>
      </c>
      <c r="M18" s="24" t="s">
        <v>64</v>
      </c>
    </row>
    <row r="19" spans="1:13" s="22" customFormat="1" ht="11.25" customHeight="1">
      <c r="A19" s="133">
        <v>11</v>
      </c>
      <c r="B19" s="175"/>
      <c r="C19" s="25" t="s">
        <v>408</v>
      </c>
      <c r="D19" s="24" t="s">
        <v>19</v>
      </c>
      <c r="E19" s="24" t="s">
        <v>42</v>
      </c>
      <c r="F19" s="24">
        <v>60</v>
      </c>
      <c r="G19" s="24">
        <v>60</v>
      </c>
      <c r="H19" s="24">
        <v>2</v>
      </c>
      <c r="I19" s="24">
        <v>2</v>
      </c>
      <c r="J19" s="24">
        <v>4</v>
      </c>
      <c r="K19" s="24">
        <v>2009.9</v>
      </c>
      <c r="L19" s="24">
        <v>2010.3</v>
      </c>
      <c r="M19" s="24" t="s">
        <v>64</v>
      </c>
    </row>
    <row r="20" spans="1:13" s="22" customFormat="1" ht="11.25" customHeight="1">
      <c r="A20" s="133">
        <v>12</v>
      </c>
      <c r="B20" s="176"/>
      <c r="C20" s="25" t="s">
        <v>75</v>
      </c>
      <c r="D20" s="24" t="s">
        <v>19</v>
      </c>
      <c r="E20" s="24" t="s">
        <v>65</v>
      </c>
      <c r="F20" s="24">
        <v>60</v>
      </c>
      <c r="G20" s="24">
        <v>60</v>
      </c>
      <c r="H20" s="24">
        <v>2</v>
      </c>
      <c r="I20" s="24">
        <v>2</v>
      </c>
      <c r="J20" s="24">
        <v>1</v>
      </c>
      <c r="K20" s="24">
        <v>2009.9</v>
      </c>
      <c r="L20" s="24">
        <v>2010.9</v>
      </c>
      <c r="M20" s="24" t="s">
        <v>64</v>
      </c>
    </row>
    <row r="21" spans="1:13" s="22" customFormat="1" ht="11.25" customHeight="1">
      <c r="A21" s="133">
        <v>9</v>
      </c>
      <c r="B21" s="174" t="s">
        <v>431</v>
      </c>
      <c r="C21" s="26" t="s">
        <v>67</v>
      </c>
      <c r="D21" s="24" t="s">
        <v>22</v>
      </c>
      <c r="E21" s="24" t="s">
        <v>22</v>
      </c>
      <c r="F21" s="24">
        <v>150</v>
      </c>
      <c r="G21" s="24">
        <v>60</v>
      </c>
      <c r="H21" s="24">
        <v>5</v>
      </c>
      <c r="I21" s="24">
        <v>2</v>
      </c>
      <c r="J21" s="24">
        <v>4</v>
      </c>
      <c r="K21" s="24">
        <v>2009.3</v>
      </c>
      <c r="L21" s="24">
        <v>2009.3</v>
      </c>
      <c r="M21" s="24" t="s">
        <v>20</v>
      </c>
    </row>
    <row r="22" spans="1:13" s="22" customFormat="1" ht="11.25" customHeight="1">
      <c r="A22" s="133">
        <v>10</v>
      </c>
      <c r="B22" s="175"/>
      <c r="C22" s="25" t="s">
        <v>409</v>
      </c>
      <c r="D22" s="24" t="s">
        <v>22</v>
      </c>
      <c r="E22" s="24" t="s">
        <v>19</v>
      </c>
      <c r="F22" s="24">
        <v>60</v>
      </c>
      <c r="G22" s="24">
        <v>60</v>
      </c>
      <c r="H22" s="24">
        <v>2</v>
      </c>
      <c r="I22" s="24">
        <v>2</v>
      </c>
      <c r="J22" s="24">
        <v>1</v>
      </c>
      <c r="K22" s="24">
        <v>2009.3</v>
      </c>
      <c r="L22" s="24">
        <v>2009.9</v>
      </c>
      <c r="M22" s="24" t="s">
        <v>64</v>
      </c>
    </row>
    <row r="23" spans="1:13" s="22" customFormat="1" ht="11.25" customHeight="1">
      <c r="A23" s="133">
        <v>11</v>
      </c>
      <c r="B23" s="175"/>
      <c r="C23" s="25" t="s">
        <v>410</v>
      </c>
      <c r="D23" s="24" t="s">
        <v>19</v>
      </c>
      <c r="E23" s="24" t="s">
        <v>42</v>
      </c>
      <c r="F23" s="24">
        <v>60</v>
      </c>
      <c r="G23" s="24">
        <v>60</v>
      </c>
      <c r="H23" s="24">
        <v>2</v>
      </c>
      <c r="I23" s="24">
        <v>2</v>
      </c>
      <c r="J23" s="24">
        <v>4</v>
      </c>
      <c r="K23" s="24">
        <v>2009.9</v>
      </c>
      <c r="L23" s="24">
        <v>2010.3</v>
      </c>
      <c r="M23" s="24" t="s">
        <v>64</v>
      </c>
    </row>
    <row r="24" spans="1:13" s="22" customFormat="1" ht="11.25" customHeight="1">
      <c r="A24" s="133">
        <v>12</v>
      </c>
      <c r="B24" s="176"/>
      <c r="C24" s="25" t="s">
        <v>76</v>
      </c>
      <c r="D24" s="24" t="s">
        <v>19</v>
      </c>
      <c r="E24" s="24" t="s">
        <v>65</v>
      </c>
      <c r="F24" s="24">
        <v>60</v>
      </c>
      <c r="G24" s="24">
        <v>60</v>
      </c>
      <c r="H24" s="24">
        <v>2</v>
      </c>
      <c r="I24" s="24">
        <v>2</v>
      </c>
      <c r="J24" s="24">
        <v>1</v>
      </c>
      <c r="K24" s="24">
        <v>2009.9</v>
      </c>
      <c r="L24" s="24">
        <v>2010.9</v>
      </c>
      <c r="M24" s="24" t="s">
        <v>64</v>
      </c>
    </row>
    <row r="25" spans="1:13" s="22" customFormat="1" ht="11.25" customHeight="1">
      <c r="A25" s="133">
        <v>9</v>
      </c>
      <c r="B25" s="174" t="s">
        <v>432</v>
      </c>
      <c r="C25" s="26" t="s">
        <v>68</v>
      </c>
      <c r="D25" s="24" t="s">
        <v>22</v>
      </c>
      <c r="E25" s="24" t="s">
        <v>22</v>
      </c>
      <c r="F25" s="24">
        <v>150</v>
      </c>
      <c r="G25" s="24">
        <v>60</v>
      </c>
      <c r="H25" s="24">
        <v>5</v>
      </c>
      <c r="I25" s="24">
        <v>2</v>
      </c>
      <c r="J25" s="24">
        <v>4</v>
      </c>
      <c r="K25" s="24">
        <v>2009.3</v>
      </c>
      <c r="L25" s="24">
        <v>2009.3</v>
      </c>
      <c r="M25" s="24" t="s">
        <v>20</v>
      </c>
    </row>
    <row r="26" spans="1:13" s="22" customFormat="1" ht="11.25" customHeight="1">
      <c r="A26" s="133">
        <v>10</v>
      </c>
      <c r="B26" s="175"/>
      <c r="C26" s="25" t="s">
        <v>422</v>
      </c>
      <c r="D26" s="24" t="s">
        <v>22</v>
      </c>
      <c r="E26" s="24" t="s">
        <v>19</v>
      </c>
      <c r="F26" s="24">
        <v>60</v>
      </c>
      <c r="G26" s="24">
        <v>60</v>
      </c>
      <c r="H26" s="24">
        <v>2</v>
      </c>
      <c r="I26" s="24">
        <v>2</v>
      </c>
      <c r="J26" s="24">
        <v>1</v>
      </c>
      <c r="K26" s="24">
        <v>2009.3</v>
      </c>
      <c r="L26" s="24">
        <v>2009.9</v>
      </c>
      <c r="M26" s="24" t="s">
        <v>64</v>
      </c>
    </row>
    <row r="27" spans="1:13" s="22" customFormat="1" ht="11.25" customHeight="1">
      <c r="A27" s="133">
        <v>11</v>
      </c>
      <c r="B27" s="175"/>
      <c r="C27" s="25" t="s">
        <v>423</v>
      </c>
      <c r="D27" s="24" t="s">
        <v>19</v>
      </c>
      <c r="E27" s="24" t="s">
        <v>42</v>
      </c>
      <c r="F27" s="24">
        <v>60</v>
      </c>
      <c r="G27" s="24">
        <v>60</v>
      </c>
      <c r="H27" s="24">
        <v>2</v>
      </c>
      <c r="I27" s="24">
        <v>2</v>
      </c>
      <c r="J27" s="24">
        <v>4</v>
      </c>
      <c r="K27" s="24">
        <v>2009.9</v>
      </c>
      <c r="L27" s="24">
        <v>2010.3</v>
      </c>
      <c r="M27" s="24" t="s">
        <v>64</v>
      </c>
    </row>
    <row r="28" spans="1:13" s="22" customFormat="1" ht="11.25" customHeight="1">
      <c r="A28" s="133">
        <v>12</v>
      </c>
      <c r="B28" s="176"/>
      <c r="C28" s="25" t="s">
        <v>454</v>
      </c>
      <c r="D28" s="24" t="s">
        <v>19</v>
      </c>
      <c r="E28" s="24" t="s">
        <v>65</v>
      </c>
      <c r="F28" s="24">
        <v>60</v>
      </c>
      <c r="G28" s="24">
        <v>60</v>
      </c>
      <c r="H28" s="24">
        <v>2</v>
      </c>
      <c r="I28" s="24">
        <v>2</v>
      </c>
      <c r="J28" s="24">
        <v>1</v>
      </c>
      <c r="K28" s="24">
        <v>2009.9</v>
      </c>
      <c r="L28" s="24">
        <v>2010.9</v>
      </c>
      <c r="M28" s="24" t="s">
        <v>64</v>
      </c>
    </row>
    <row r="29" spans="1:13" s="22" customFormat="1" ht="11.25" customHeight="1">
      <c r="A29" s="133">
        <v>9</v>
      </c>
      <c r="B29" s="174" t="s">
        <v>77</v>
      </c>
      <c r="C29" s="26" t="s">
        <v>448</v>
      </c>
      <c r="D29" s="24" t="s">
        <v>22</v>
      </c>
      <c r="E29" s="24" t="s">
        <v>22</v>
      </c>
      <c r="F29" s="24">
        <v>150</v>
      </c>
      <c r="G29" s="24">
        <v>60</v>
      </c>
      <c r="H29" s="24">
        <v>5</v>
      </c>
      <c r="I29" s="24">
        <v>2</v>
      </c>
      <c r="J29" s="24">
        <v>4</v>
      </c>
      <c r="K29" s="24">
        <v>2009.3</v>
      </c>
      <c r="L29" s="24">
        <v>2009.3</v>
      </c>
      <c r="M29" s="24" t="s">
        <v>20</v>
      </c>
    </row>
    <row r="30" spans="1:13" s="22" customFormat="1" ht="11.25" customHeight="1">
      <c r="A30" s="133">
        <v>10</v>
      </c>
      <c r="B30" s="175"/>
      <c r="C30" s="25" t="s">
        <v>78</v>
      </c>
      <c r="D30" s="24" t="s">
        <v>22</v>
      </c>
      <c r="E30" s="24" t="s">
        <v>19</v>
      </c>
      <c r="F30" s="24">
        <v>60</v>
      </c>
      <c r="G30" s="24">
        <v>60</v>
      </c>
      <c r="H30" s="24">
        <v>2</v>
      </c>
      <c r="I30" s="24">
        <v>2</v>
      </c>
      <c r="J30" s="24">
        <v>1</v>
      </c>
      <c r="K30" s="24">
        <v>2009.3</v>
      </c>
      <c r="L30" s="24">
        <v>2009.9</v>
      </c>
      <c r="M30" s="24" t="s">
        <v>64</v>
      </c>
    </row>
    <row r="31" spans="1:13" s="22" customFormat="1" ht="11.25" customHeight="1">
      <c r="A31" s="133">
        <v>11</v>
      </c>
      <c r="B31" s="175"/>
      <c r="C31" s="25" t="s">
        <v>79</v>
      </c>
      <c r="D31" s="24" t="s">
        <v>19</v>
      </c>
      <c r="E31" s="24" t="s">
        <v>42</v>
      </c>
      <c r="F31" s="24">
        <v>60</v>
      </c>
      <c r="G31" s="24">
        <v>60</v>
      </c>
      <c r="H31" s="24">
        <v>2</v>
      </c>
      <c r="I31" s="24">
        <v>2</v>
      </c>
      <c r="J31" s="24">
        <v>1</v>
      </c>
      <c r="K31" s="24">
        <v>2009.9</v>
      </c>
      <c r="L31" s="24">
        <v>2010.3</v>
      </c>
      <c r="M31" s="24" t="s">
        <v>64</v>
      </c>
    </row>
    <row r="32" spans="1:13" s="22" customFormat="1" ht="11.25" customHeight="1">
      <c r="A32" s="133">
        <v>12</v>
      </c>
      <c r="B32" s="176"/>
      <c r="C32" s="25" t="s">
        <v>80</v>
      </c>
      <c r="D32" s="24" t="s">
        <v>19</v>
      </c>
      <c r="E32" s="24" t="s">
        <v>65</v>
      </c>
      <c r="F32" s="24">
        <v>60</v>
      </c>
      <c r="G32" s="24">
        <v>60</v>
      </c>
      <c r="H32" s="24">
        <v>2</v>
      </c>
      <c r="I32" s="24">
        <v>2</v>
      </c>
      <c r="J32" s="24">
        <v>1</v>
      </c>
      <c r="K32" s="24">
        <v>2009.9</v>
      </c>
      <c r="L32" s="24">
        <v>2010.9</v>
      </c>
      <c r="M32" s="24" t="s">
        <v>64</v>
      </c>
    </row>
    <row r="33" spans="1:13" s="136" customFormat="1" ht="12" customHeight="1">
      <c r="A33" s="133">
        <v>13</v>
      </c>
      <c r="B33" s="186" t="s">
        <v>69</v>
      </c>
      <c r="C33" s="187"/>
      <c r="D33" s="134" t="s">
        <v>42</v>
      </c>
      <c r="E33" s="134" t="s">
        <v>42</v>
      </c>
      <c r="F33" s="135">
        <v>150</v>
      </c>
      <c r="G33" s="135">
        <v>60</v>
      </c>
      <c r="H33" s="135">
        <v>5</v>
      </c>
      <c r="I33" s="135">
        <v>2</v>
      </c>
      <c r="J33" s="135">
        <v>4</v>
      </c>
      <c r="K33" s="134">
        <v>2010.3</v>
      </c>
      <c r="L33" s="134">
        <v>2010.3</v>
      </c>
      <c r="M33" s="135" t="s">
        <v>17</v>
      </c>
    </row>
    <row r="34" spans="1:13" s="136" customFormat="1" ht="12" customHeight="1">
      <c r="A34" s="133">
        <v>14</v>
      </c>
      <c r="B34" s="155" t="s">
        <v>404</v>
      </c>
      <c r="C34" s="158"/>
      <c r="D34" s="135" t="s">
        <v>19</v>
      </c>
      <c r="E34" s="135" t="s">
        <v>65</v>
      </c>
      <c r="F34" s="135">
        <v>150</v>
      </c>
      <c r="G34" s="135">
        <v>60</v>
      </c>
      <c r="H34" s="135">
        <v>5</v>
      </c>
      <c r="I34" s="135">
        <v>2</v>
      </c>
      <c r="J34" s="135">
        <v>4</v>
      </c>
      <c r="K34" s="135">
        <v>2009.9</v>
      </c>
      <c r="L34" s="135">
        <v>2010.9</v>
      </c>
      <c r="M34" s="135" t="s">
        <v>20</v>
      </c>
    </row>
    <row r="35" spans="1:13" s="136" customFormat="1" ht="12" customHeight="1">
      <c r="A35" s="133">
        <v>15</v>
      </c>
      <c r="B35" s="155" t="s">
        <v>418</v>
      </c>
      <c r="C35" s="158"/>
      <c r="D35" s="135" t="s">
        <v>42</v>
      </c>
      <c r="E35" s="135" t="s">
        <v>43</v>
      </c>
      <c r="F35" s="135">
        <v>120</v>
      </c>
      <c r="G35" s="135">
        <v>60</v>
      </c>
      <c r="H35" s="135">
        <v>4</v>
      </c>
      <c r="I35" s="135">
        <v>2</v>
      </c>
      <c r="J35" s="135"/>
      <c r="K35" s="135">
        <v>2010.3</v>
      </c>
      <c r="L35" s="135">
        <v>2011.3</v>
      </c>
      <c r="M35" s="135" t="s">
        <v>64</v>
      </c>
    </row>
    <row r="36" spans="1:13" s="136" customFormat="1" ht="12" customHeight="1">
      <c r="A36" s="133">
        <v>16</v>
      </c>
      <c r="B36" s="155" t="s">
        <v>70</v>
      </c>
      <c r="C36" s="158"/>
      <c r="D36" s="135" t="s">
        <v>42</v>
      </c>
      <c r="E36" s="135" t="s">
        <v>43</v>
      </c>
      <c r="F36" s="135"/>
      <c r="G36" s="135">
        <v>300</v>
      </c>
      <c r="H36" s="135"/>
      <c r="I36" s="135">
        <v>10</v>
      </c>
      <c r="J36" s="135"/>
      <c r="K36" s="135">
        <v>2010.3</v>
      </c>
      <c r="L36" s="135">
        <v>2011.3</v>
      </c>
      <c r="M36" s="135" t="s">
        <v>71</v>
      </c>
    </row>
    <row r="37" spans="1:13" s="22" customFormat="1" ht="12" customHeight="1">
      <c r="A37" s="180" t="s">
        <v>72</v>
      </c>
      <c r="B37" s="181"/>
      <c r="C37" s="182"/>
      <c r="D37" s="20" t="s">
        <v>10</v>
      </c>
      <c r="E37" s="21">
        <v>2970</v>
      </c>
      <c r="F37" s="20">
        <f>SUM(F5:F16)+F33+F34+F35+F36</f>
        <v>1650</v>
      </c>
      <c r="G37" s="20">
        <f>SUM(G5:G16)+G33+G34+G35+G36</f>
        <v>1320</v>
      </c>
      <c r="H37" s="20">
        <f>SUM(H5:H36)-SUM(H17:H32)</f>
        <v>55</v>
      </c>
      <c r="I37" s="20">
        <f>SUM(I5:I36)-SUM(I17:I32)</f>
        <v>44</v>
      </c>
      <c r="J37" s="20">
        <v>99</v>
      </c>
      <c r="K37" s="20"/>
      <c r="L37" s="20"/>
      <c r="M37" s="20"/>
    </row>
    <row r="38" spans="1:13" s="22" customFormat="1" ht="12" customHeight="1">
      <c r="A38" s="183"/>
      <c r="B38" s="184"/>
      <c r="C38" s="185"/>
      <c r="D38" s="20" t="s">
        <v>11</v>
      </c>
      <c r="E38" s="21">
        <v>2580</v>
      </c>
      <c r="F38" s="20">
        <f>F37-F9-F10</f>
        <v>1530</v>
      </c>
      <c r="G38" s="20">
        <f>G37-G9-G10</f>
        <v>1050</v>
      </c>
      <c r="H38" s="20">
        <f>H37-H9-H10</f>
        <v>51</v>
      </c>
      <c r="I38" s="20">
        <f>I37-I9-I10</f>
        <v>35</v>
      </c>
      <c r="J38" s="20">
        <v>59</v>
      </c>
      <c r="K38" s="20"/>
      <c r="L38" s="20"/>
      <c r="M38" s="20"/>
    </row>
  </sheetData>
  <mergeCells count="27">
    <mergeCell ref="B29:B32"/>
    <mergeCell ref="A37:C38"/>
    <mergeCell ref="B13:B16"/>
    <mergeCell ref="B11:C11"/>
    <mergeCell ref="B36:C36"/>
    <mergeCell ref="B34:C34"/>
    <mergeCell ref="B35:C35"/>
    <mergeCell ref="B17:B20"/>
    <mergeCell ref="B25:B28"/>
    <mergeCell ref="B33:C33"/>
    <mergeCell ref="B1:C1"/>
    <mergeCell ref="B3:C4"/>
    <mergeCell ref="A2:M2"/>
    <mergeCell ref="A3:A4"/>
    <mergeCell ref="D3:E3"/>
    <mergeCell ref="F3:G3"/>
    <mergeCell ref="H3:I3"/>
    <mergeCell ref="K3:L3"/>
    <mergeCell ref="M3:M4"/>
    <mergeCell ref="J3:J4"/>
    <mergeCell ref="B21:B24"/>
    <mergeCell ref="B6:C6"/>
    <mergeCell ref="B12:C12"/>
    <mergeCell ref="B5:C5"/>
    <mergeCell ref="B9:C9"/>
    <mergeCell ref="B10:C10"/>
    <mergeCell ref="B8:C8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7" sqref="B7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625" style="0" customWidth="1"/>
    <col min="10" max="11" width="8.625" style="0" customWidth="1"/>
    <col min="12" max="12" width="20.625" style="0" customWidth="1"/>
  </cols>
  <sheetData>
    <row r="1" spans="1:12" ht="19.5">
      <c r="A1" s="1"/>
      <c r="B1" s="29" t="s">
        <v>94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0" customHeight="1">
      <c r="A2" s="188" t="s">
        <v>83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5" customHeight="1">
      <c r="A3" s="164" t="s">
        <v>53</v>
      </c>
      <c r="B3" s="166" t="s">
        <v>54</v>
      </c>
      <c r="C3" s="166" t="s">
        <v>4</v>
      </c>
      <c r="D3" s="166"/>
      <c r="E3" s="166" t="s">
        <v>5</v>
      </c>
      <c r="F3" s="166"/>
      <c r="G3" s="166" t="s">
        <v>6</v>
      </c>
      <c r="H3" s="166"/>
      <c r="I3" s="164" t="s">
        <v>55</v>
      </c>
      <c r="J3" s="166" t="s">
        <v>56</v>
      </c>
      <c r="K3" s="166"/>
      <c r="L3" s="167" t="s">
        <v>57</v>
      </c>
    </row>
    <row r="4" spans="1:12" ht="15" customHeight="1">
      <c r="A4" s="165"/>
      <c r="B4" s="166"/>
      <c r="C4" s="4" t="s">
        <v>10</v>
      </c>
      <c r="D4" s="4" t="s">
        <v>11</v>
      </c>
      <c r="E4" s="4" t="s">
        <v>12</v>
      </c>
      <c r="F4" s="4" t="s">
        <v>13</v>
      </c>
      <c r="G4" s="4" t="s">
        <v>12</v>
      </c>
      <c r="H4" s="4" t="s">
        <v>13</v>
      </c>
      <c r="I4" s="165"/>
      <c r="J4" s="4" t="s">
        <v>10</v>
      </c>
      <c r="K4" s="4" t="s">
        <v>11</v>
      </c>
      <c r="L4" s="168"/>
    </row>
    <row r="5" spans="1:12" ht="15" customHeight="1">
      <c r="A5" s="6">
        <v>1</v>
      </c>
      <c r="B5" s="7" t="s">
        <v>60</v>
      </c>
      <c r="C5" s="4" t="s">
        <v>14</v>
      </c>
      <c r="D5" s="4" t="s">
        <v>14</v>
      </c>
      <c r="E5" s="4">
        <v>150</v>
      </c>
      <c r="F5" s="4">
        <v>60</v>
      </c>
      <c r="G5" s="4">
        <v>5</v>
      </c>
      <c r="H5" s="4">
        <v>2</v>
      </c>
      <c r="I5" s="4">
        <v>12</v>
      </c>
      <c r="J5" s="4">
        <v>2008.9</v>
      </c>
      <c r="K5" s="4">
        <v>2008.9</v>
      </c>
      <c r="L5" s="4" t="s">
        <v>84</v>
      </c>
    </row>
    <row r="6" spans="1:12" ht="15" customHeight="1">
      <c r="A6" s="8">
        <v>2</v>
      </c>
      <c r="B6" s="7" t="s">
        <v>85</v>
      </c>
      <c r="C6" s="4" t="s">
        <v>14</v>
      </c>
      <c r="D6" s="4" t="s">
        <v>14</v>
      </c>
      <c r="E6" s="4">
        <v>120</v>
      </c>
      <c r="F6" s="4">
        <v>60</v>
      </c>
      <c r="G6" s="4">
        <v>4</v>
      </c>
      <c r="H6" s="4">
        <v>2</v>
      </c>
      <c r="I6" s="4">
        <v>9</v>
      </c>
      <c r="J6" s="4">
        <v>2008.9</v>
      </c>
      <c r="K6" s="4">
        <v>2008.9</v>
      </c>
      <c r="L6" s="4" t="s">
        <v>17</v>
      </c>
    </row>
    <row r="7" spans="1:12" ht="15" customHeight="1">
      <c r="A7" s="8">
        <v>3</v>
      </c>
      <c r="B7" s="7" t="s">
        <v>86</v>
      </c>
      <c r="C7" s="4" t="s">
        <v>14</v>
      </c>
      <c r="D7" s="4" t="s">
        <v>14</v>
      </c>
      <c r="E7" s="4">
        <v>90</v>
      </c>
      <c r="F7" s="4">
        <v>30</v>
      </c>
      <c r="G7" s="4">
        <v>3</v>
      </c>
      <c r="H7" s="4">
        <v>1</v>
      </c>
      <c r="I7" s="4">
        <v>8</v>
      </c>
      <c r="J7" s="4">
        <v>2008.9</v>
      </c>
      <c r="K7" s="4">
        <v>2008.9</v>
      </c>
      <c r="L7" s="4" t="s">
        <v>15</v>
      </c>
    </row>
    <row r="8" spans="1:12" ht="15" customHeight="1">
      <c r="A8" s="8">
        <v>4</v>
      </c>
      <c r="B8" s="7" t="s">
        <v>21</v>
      </c>
      <c r="C8" s="4" t="s">
        <v>95</v>
      </c>
      <c r="D8" s="4"/>
      <c r="E8" s="4">
        <v>150</v>
      </c>
      <c r="F8" s="4">
        <v>60</v>
      </c>
      <c r="G8" s="4">
        <v>5</v>
      </c>
      <c r="H8" s="4">
        <v>2</v>
      </c>
      <c r="I8" s="4"/>
      <c r="J8" s="4">
        <v>2008.9</v>
      </c>
      <c r="K8" s="4"/>
      <c r="L8" s="4" t="s">
        <v>15</v>
      </c>
    </row>
    <row r="9" spans="1:12" ht="15" customHeight="1">
      <c r="A9" s="8">
        <v>5</v>
      </c>
      <c r="B9" s="31" t="s">
        <v>23</v>
      </c>
      <c r="C9" s="4" t="s">
        <v>24</v>
      </c>
      <c r="D9" s="4"/>
      <c r="E9" s="4">
        <v>30</v>
      </c>
      <c r="F9" s="4">
        <v>150</v>
      </c>
      <c r="G9" s="4">
        <v>1</v>
      </c>
      <c r="H9" s="4">
        <v>5</v>
      </c>
      <c r="I9" s="4"/>
      <c r="J9" s="4">
        <v>2008.9</v>
      </c>
      <c r="K9" s="4"/>
      <c r="L9" s="4" t="s">
        <v>15</v>
      </c>
    </row>
    <row r="10" spans="1:12" ht="15" customHeight="1">
      <c r="A10" s="8">
        <v>6</v>
      </c>
      <c r="B10" s="7" t="s">
        <v>61</v>
      </c>
      <c r="C10" s="4" t="s">
        <v>22</v>
      </c>
      <c r="D10" s="4"/>
      <c r="E10" s="4">
        <v>90</v>
      </c>
      <c r="F10" s="4">
        <v>120</v>
      </c>
      <c r="G10" s="4">
        <v>3</v>
      </c>
      <c r="H10" s="4">
        <v>4</v>
      </c>
      <c r="I10" s="4">
        <v>40</v>
      </c>
      <c r="J10" s="4">
        <v>2009.3</v>
      </c>
      <c r="K10" s="4"/>
      <c r="L10" s="4" t="s">
        <v>17</v>
      </c>
    </row>
    <row r="11" spans="1:12" ht="15" customHeight="1">
      <c r="A11" s="8">
        <v>7</v>
      </c>
      <c r="B11" s="7" t="s">
        <v>87</v>
      </c>
      <c r="C11" s="4" t="s">
        <v>22</v>
      </c>
      <c r="D11" s="4" t="s">
        <v>22</v>
      </c>
      <c r="E11" s="4">
        <v>120</v>
      </c>
      <c r="F11" s="4">
        <v>60</v>
      </c>
      <c r="G11" s="4">
        <v>4</v>
      </c>
      <c r="H11" s="4">
        <v>2</v>
      </c>
      <c r="I11" s="4">
        <v>10</v>
      </c>
      <c r="J11" s="4">
        <v>2009.3</v>
      </c>
      <c r="K11" s="4">
        <v>2009.3</v>
      </c>
      <c r="L11" s="4" t="s">
        <v>84</v>
      </c>
    </row>
    <row r="12" spans="1:12" ht="15" customHeight="1">
      <c r="A12" s="8">
        <v>8</v>
      </c>
      <c r="B12" s="7" t="s">
        <v>18</v>
      </c>
      <c r="C12" s="4" t="s">
        <v>22</v>
      </c>
      <c r="D12" s="4" t="s">
        <v>88</v>
      </c>
      <c r="E12" s="4">
        <v>120</v>
      </c>
      <c r="F12" s="4">
        <v>60</v>
      </c>
      <c r="G12" s="4">
        <v>4</v>
      </c>
      <c r="H12" s="4">
        <v>2</v>
      </c>
      <c r="I12" s="4">
        <v>20</v>
      </c>
      <c r="J12" s="4">
        <v>2009.3</v>
      </c>
      <c r="K12" s="4">
        <v>2009.3</v>
      </c>
      <c r="L12" s="4" t="s">
        <v>20</v>
      </c>
    </row>
    <row r="13" spans="1:12" ht="15" customHeight="1">
      <c r="A13" s="8">
        <v>9</v>
      </c>
      <c r="B13" s="7" t="s">
        <v>89</v>
      </c>
      <c r="C13" s="4" t="s">
        <v>88</v>
      </c>
      <c r="D13" s="4" t="s">
        <v>90</v>
      </c>
      <c r="E13" s="4">
        <v>150</v>
      </c>
      <c r="F13" s="4">
        <v>90</v>
      </c>
      <c r="G13" s="4">
        <v>5</v>
      </c>
      <c r="H13" s="4">
        <v>3</v>
      </c>
      <c r="I13" s="4">
        <v>4</v>
      </c>
      <c r="J13" s="4">
        <v>2009.3</v>
      </c>
      <c r="K13" s="4">
        <v>2010.3</v>
      </c>
      <c r="L13" s="4" t="s">
        <v>84</v>
      </c>
    </row>
    <row r="14" spans="1:12" ht="15" customHeight="1">
      <c r="A14" s="8">
        <v>10</v>
      </c>
      <c r="B14" s="7" t="s">
        <v>96</v>
      </c>
      <c r="C14" s="4" t="s">
        <v>91</v>
      </c>
      <c r="D14" s="4" t="s">
        <v>91</v>
      </c>
      <c r="E14" s="4">
        <v>60</v>
      </c>
      <c r="F14" s="4">
        <v>60</v>
      </c>
      <c r="G14" s="4">
        <v>2</v>
      </c>
      <c r="H14" s="4">
        <v>2</v>
      </c>
      <c r="I14" s="4">
        <v>1</v>
      </c>
      <c r="J14" s="4">
        <v>2009.9</v>
      </c>
      <c r="K14" s="4">
        <v>2009.9</v>
      </c>
      <c r="L14" s="4" t="s">
        <v>64</v>
      </c>
    </row>
    <row r="15" spans="1:12" ht="15" customHeight="1">
      <c r="A15" s="8">
        <v>11</v>
      </c>
      <c r="B15" s="32" t="s">
        <v>97</v>
      </c>
      <c r="C15" s="4" t="s">
        <v>19</v>
      </c>
      <c r="D15" s="4" t="s">
        <v>91</v>
      </c>
      <c r="E15" s="4">
        <v>150</v>
      </c>
      <c r="F15" s="4">
        <v>60</v>
      </c>
      <c r="G15" s="4">
        <v>5</v>
      </c>
      <c r="H15" s="4">
        <v>2</v>
      </c>
      <c r="I15" s="4">
        <v>6</v>
      </c>
      <c r="J15" s="4">
        <v>2009.9</v>
      </c>
      <c r="K15" s="4">
        <v>2009.9</v>
      </c>
      <c r="L15" s="4" t="s">
        <v>17</v>
      </c>
    </row>
    <row r="16" spans="1:12" ht="15" customHeight="1">
      <c r="A16" s="33">
        <v>12</v>
      </c>
      <c r="B16" s="34" t="s">
        <v>98</v>
      </c>
      <c r="C16" s="4" t="s">
        <v>19</v>
      </c>
      <c r="D16" s="4" t="s">
        <v>92</v>
      </c>
      <c r="E16" s="4">
        <v>120</v>
      </c>
      <c r="F16" s="4">
        <v>60</v>
      </c>
      <c r="G16" s="4">
        <v>4</v>
      </c>
      <c r="H16" s="4">
        <v>2</v>
      </c>
      <c r="I16" s="4">
        <v>6</v>
      </c>
      <c r="J16" s="4">
        <v>2009.9</v>
      </c>
      <c r="K16" s="4">
        <v>2010.9</v>
      </c>
      <c r="L16" s="15" t="s">
        <v>20</v>
      </c>
    </row>
    <row r="17" spans="1:12" ht="15" customHeight="1">
      <c r="A17" s="8">
        <v>13</v>
      </c>
      <c r="B17" s="7" t="s">
        <v>99</v>
      </c>
      <c r="C17" s="4" t="s">
        <v>19</v>
      </c>
      <c r="D17" s="4" t="s">
        <v>65</v>
      </c>
      <c r="E17" s="4">
        <v>120</v>
      </c>
      <c r="F17" s="4">
        <v>30</v>
      </c>
      <c r="G17" s="4">
        <v>4</v>
      </c>
      <c r="H17" s="4">
        <v>1</v>
      </c>
      <c r="I17" s="4">
        <v>4</v>
      </c>
      <c r="J17" s="4">
        <v>2009.9</v>
      </c>
      <c r="K17" s="4">
        <v>2010.9</v>
      </c>
      <c r="L17" s="4" t="s">
        <v>17</v>
      </c>
    </row>
    <row r="18" spans="1:12" ht="15" customHeight="1">
      <c r="A18" s="8">
        <v>14</v>
      </c>
      <c r="B18" s="35" t="s">
        <v>93</v>
      </c>
      <c r="C18" s="4" t="s">
        <v>42</v>
      </c>
      <c r="D18" s="4" t="s">
        <v>42</v>
      </c>
      <c r="E18" s="4">
        <v>120</v>
      </c>
      <c r="F18" s="4">
        <v>60</v>
      </c>
      <c r="G18" s="4">
        <v>4</v>
      </c>
      <c r="H18" s="4">
        <v>2</v>
      </c>
      <c r="I18" s="4">
        <v>20</v>
      </c>
      <c r="J18" s="4">
        <v>2010.3</v>
      </c>
      <c r="K18" s="4">
        <v>2010.3</v>
      </c>
      <c r="L18" s="4" t="s">
        <v>17</v>
      </c>
    </row>
    <row r="19" spans="1:12" ht="15" customHeight="1">
      <c r="A19" s="8">
        <v>15</v>
      </c>
      <c r="B19" s="7" t="s">
        <v>100</v>
      </c>
      <c r="C19" s="4" t="s">
        <v>42</v>
      </c>
      <c r="D19" s="4" t="s">
        <v>43</v>
      </c>
      <c r="E19" s="4">
        <v>120</v>
      </c>
      <c r="F19" s="4">
        <v>60</v>
      </c>
      <c r="G19" s="4">
        <v>4</v>
      </c>
      <c r="H19" s="4">
        <v>2</v>
      </c>
      <c r="I19" s="4">
        <v>4</v>
      </c>
      <c r="J19" s="4">
        <v>2010.3</v>
      </c>
      <c r="K19" s="4">
        <v>2011.3</v>
      </c>
      <c r="L19" s="4" t="s">
        <v>15</v>
      </c>
    </row>
    <row r="20" spans="1:12" ht="15" customHeight="1">
      <c r="A20" s="8">
        <v>16</v>
      </c>
      <c r="B20" s="36" t="s">
        <v>70</v>
      </c>
      <c r="C20" s="4" t="s">
        <v>42</v>
      </c>
      <c r="D20" s="4" t="s">
        <v>43</v>
      </c>
      <c r="E20" s="4"/>
      <c r="F20" s="4">
        <v>300</v>
      </c>
      <c r="G20" s="4"/>
      <c r="H20" s="4">
        <v>10</v>
      </c>
      <c r="I20" s="4"/>
      <c r="J20" s="4">
        <v>2010.3</v>
      </c>
      <c r="K20" s="4">
        <v>2011.3</v>
      </c>
      <c r="L20" s="4" t="s">
        <v>71</v>
      </c>
    </row>
    <row r="21" spans="1:12" ht="15" customHeight="1">
      <c r="A21" s="159" t="s">
        <v>101</v>
      </c>
      <c r="B21" s="160"/>
      <c r="C21" s="4" t="s">
        <v>10</v>
      </c>
      <c r="D21" s="4">
        <f>E21+F21</f>
        <v>3030</v>
      </c>
      <c r="E21" s="4">
        <f>SUM(E5:E20)</f>
        <v>1710</v>
      </c>
      <c r="F21" s="4">
        <f>SUM(F5:F20)</f>
        <v>1320</v>
      </c>
      <c r="G21" s="4">
        <f>SUM(G5:G20)</f>
        <v>57</v>
      </c>
      <c r="H21" s="4">
        <f>SUM(H5:H20)</f>
        <v>44</v>
      </c>
      <c r="I21" s="4">
        <f>SUM(I5:I20)</f>
        <v>144</v>
      </c>
      <c r="J21" s="4"/>
      <c r="K21" s="4"/>
      <c r="L21" s="4"/>
    </row>
    <row r="22" spans="1:12" ht="15" customHeight="1">
      <c r="A22" s="161"/>
      <c r="B22" s="162"/>
      <c r="C22" s="4" t="s">
        <v>11</v>
      </c>
      <c r="D22" s="4">
        <f>E22+F22</f>
        <v>2430</v>
      </c>
      <c r="E22" s="4">
        <f>E21-E8-E9-E10</f>
        <v>1440</v>
      </c>
      <c r="F22" s="4">
        <f>F21-F8-F9-F10</f>
        <v>990</v>
      </c>
      <c r="G22" s="4">
        <f>G21-G8-G9-G10</f>
        <v>48</v>
      </c>
      <c r="H22" s="4">
        <f>H21-H8-H9-H10</f>
        <v>33</v>
      </c>
      <c r="I22" s="4">
        <f>I21-I8-I9-I10</f>
        <v>104</v>
      </c>
      <c r="J22" s="4"/>
      <c r="K22" s="4"/>
      <c r="L22" s="4"/>
    </row>
    <row r="23" spans="1:12" ht="14.25">
      <c r="A23" s="12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</row>
  </sheetData>
  <mergeCells count="10">
    <mergeCell ref="L3:L4"/>
    <mergeCell ref="I3:I4"/>
    <mergeCell ref="A21:B22"/>
    <mergeCell ref="A2:L2"/>
    <mergeCell ref="A3:A4"/>
    <mergeCell ref="B3:B4"/>
    <mergeCell ref="C3:D3"/>
    <mergeCell ref="E3:F3"/>
    <mergeCell ref="G3:H3"/>
    <mergeCell ref="J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26" sqref="J26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625" style="0" customWidth="1"/>
    <col min="10" max="11" width="8.625" style="0" customWidth="1"/>
    <col min="12" max="12" width="20.625" style="0" customWidth="1"/>
  </cols>
  <sheetData>
    <row r="1" spans="1:12" ht="19.5" customHeight="1">
      <c r="A1" s="1"/>
      <c r="B1" s="29" t="s">
        <v>354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0" customHeight="1">
      <c r="A2" s="189" t="s">
        <v>123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5" customHeight="1">
      <c r="A3" s="194" t="s">
        <v>102</v>
      </c>
      <c r="B3" s="192" t="s">
        <v>103</v>
      </c>
      <c r="C3" s="192" t="s">
        <v>104</v>
      </c>
      <c r="D3" s="192"/>
      <c r="E3" s="192" t="s">
        <v>105</v>
      </c>
      <c r="F3" s="192"/>
      <c r="G3" s="192" t="s">
        <v>106</v>
      </c>
      <c r="H3" s="192"/>
      <c r="I3" s="194" t="s">
        <v>107</v>
      </c>
      <c r="J3" s="192" t="s">
        <v>56</v>
      </c>
      <c r="K3" s="192"/>
      <c r="L3" s="192" t="s">
        <v>108</v>
      </c>
    </row>
    <row r="4" spans="1:12" ht="15" customHeight="1">
      <c r="A4" s="195"/>
      <c r="B4" s="193"/>
      <c r="C4" s="39" t="s">
        <v>10</v>
      </c>
      <c r="D4" s="39" t="s">
        <v>11</v>
      </c>
      <c r="E4" s="39" t="s">
        <v>109</v>
      </c>
      <c r="F4" s="39" t="s">
        <v>13</v>
      </c>
      <c r="G4" s="39" t="s">
        <v>109</v>
      </c>
      <c r="H4" s="39" t="s">
        <v>110</v>
      </c>
      <c r="I4" s="192"/>
      <c r="J4" s="39" t="s">
        <v>10</v>
      </c>
      <c r="K4" s="39" t="s">
        <v>11</v>
      </c>
      <c r="L4" s="192"/>
    </row>
    <row r="5" spans="1:12" ht="15" customHeight="1">
      <c r="A5" s="40">
        <v>1</v>
      </c>
      <c r="B5" s="40" t="s">
        <v>60</v>
      </c>
      <c r="C5" s="39" t="s">
        <v>111</v>
      </c>
      <c r="D5" s="39"/>
      <c r="E5" s="39">
        <v>150</v>
      </c>
      <c r="F5" s="39">
        <v>60</v>
      </c>
      <c r="G5" s="39">
        <v>5</v>
      </c>
      <c r="H5" s="39">
        <v>2</v>
      </c>
      <c r="I5" s="39">
        <v>12</v>
      </c>
      <c r="J5" s="39">
        <v>2008.9</v>
      </c>
      <c r="K5" s="39"/>
      <c r="L5" s="39" t="s">
        <v>84</v>
      </c>
    </row>
    <row r="6" spans="1:12" ht="15" customHeight="1">
      <c r="A6" s="40">
        <v>2</v>
      </c>
      <c r="B6" s="31" t="s">
        <v>449</v>
      </c>
      <c r="C6" s="39" t="s">
        <v>14</v>
      </c>
      <c r="D6" s="39" t="s">
        <v>111</v>
      </c>
      <c r="E6" s="39">
        <v>90</v>
      </c>
      <c r="F6" s="39">
        <v>30</v>
      </c>
      <c r="G6" s="39">
        <v>3</v>
      </c>
      <c r="H6" s="39">
        <v>1</v>
      </c>
      <c r="I6" s="39">
        <v>2</v>
      </c>
      <c r="J6" s="39">
        <v>2008.9</v>
      </c>
      <c r="K6" s="39">
        <v>2008.9</v>
      </c>
      <c r="L6" s="39" t="s">
        <v>112</v>
      </c>
    </row>
    <row r="7" spans="1:12" ht="15" customHeight="1">
      <c r="A7" s="40">
        <v>3</v>
      </c>
      <c r="B7" s="40" t="s">
        <v>113</v>
      </c>
      <c r="C7" s="39" t="s">
        <v>114</v>
      </c>
      <c r="D7" s="39"/>
      <c r="E7" s="39">
        <v>30</v>
      </c>
      <c r="F7" s="39">
        <v>150</v>
      </c>
      <c r="G7" s="39">
        <v>1</v>
      </c>
      <c r="H7" s="39">
        <v>5</v>
      </c>
      <c r="I7" s="39"/>
      <c r="J7" s="39">
        <v>2008.9</v>
      </c>
      <c r="K7" s="39"/>
      <c r="L7" s="39" t="s">
        <v>112</v>
      </c>
    </row>
    <row r="8" spans="1:12" ht="15" customHeight="1">
      <c r="A8" s="40">
        <v>4</v>
      </c>
      <c r="B8" s="31" t="s">
        <v>424</v>
      </c>
      <c r="C8" s="39" t="s">
        <v>111</v>
      </c>
      <c r="D8" s="39" t="s">
        <v>111</v>
      </c>
      <c r="E8" s="39">
        <v>150</v>
      </c>
      <c r="F8" s="39">
        <v>60</v>
      </c>
      <c r="G8" s="39">
        <v>5</v>
      </c>
      <c r="H8" s="39">
        <v>2</v>
      </c>
      <c r="I8" s="39">
        <v>8</v>
      </c>
      <c r="J8" s="39">
        <v>2008.9</v>
      </c>
      <c r="K8" s="39">
        <v>2008.9</v>
      </c>
      <c r="L8" s="39" t="s">
        <v>84</v>
      </c>
    </row>
    <row r="9" spans="1:12" ht="15" customHeight="1">
      <c r="A9" s="40">
        <v>5</v>
      </c>
      <c r="B9" s="41" t="s">
        <v>100</v>
      </c>
      <c r="C9" s="39" t="s">
        <v>111</v>
      </c>
      <c r="D9" s="39" t="s">
        <v>42</v>
      </c>
      <c r="E9" s="39">
        <v>120</v>
      </c>
      <c r="F9" s="39">
        <v>60</v>
      </c>
      <c r="G9" s="39">
        <v>4</v>
      </c>
      <c r="H9" s="39">
        <v>2</v>
      </c>
      <c r="I9" s="39">
        <v>4</v>
      </c>
      <c r="J9" s="39">
        <v>2008.9</v>
      </c>
      <c r="K9" s="39">
        <v>2010.3</v>
      </c>
      <c r="L9" s="39" t="s">
        <v>112</v>
      </c>
    </row>
    <row r="10" spans="1:12" ht="15" customHeight="1">
      <c r="A10" s="40">
        <v>6</v>
      </c>
      <c r="B10" s="40" t="s">
        <v>115</v>
      </c>
      <c r="C10" s="39" t="s">
        <v>88</v>
      </c>
      <c r="D10" s="39"/>
      <c r="E10" s="39">
        <v>90</v>
      </c>
      <c r="F10" s="39">
        <v>120</v>
      </c>
      <c r="G10" s="39">
        <v>3</v>
      </c>
      <c r="H10" s="39">
        <v>4</v>
      </c>
      <c r="I10" s="39">
        <v>40</v>
      </c>
      <c r="J10" s="39">
        <v>2009.3</v>
      </c>
      <c r="K10" s="39"/>
      <c r="L10" s="39" t="s">
        <v>84</v>
      </c>
    </row>
    <row r="11" spans="1:12" ht="15" customHeight="1">
      <c r="A11" s="40">
        <v>7</v>
      </c>
      <c r="B11" s="40" t="s">
        <v>124</v>
      </c>
      <c r="C11" s="39" t="s">
        <v>88</v>
      </c>
      <c r="D11" s="39" t="s">
        <v>88</v>
      </c>
      <c r="E11" s="39">
        <v>120</v>
      </c>
      <c r="F11" s="39">
        <v>60</v>
      </c>
      <c r="G11" s="39">
        <v>4</v>
      </c>
      <c r="H11" s="39">
        <v>2</v>
      </c>
      <c r="I11" s="39">
        <v>6</v>
      </c>
      <c r="J11" s="39">
        <v>2009.3</v>
      </c>
      <c r="K11" s="39">
        <v>2009.3</v>
      </c>
      <c r="L11" s="39" t="s">
        <v>17</v>
      </c>
    </row>
    <row r="12" spans="1:12" ht="15" customHeight="1">
      <c r="A12" s="40">
        <v>8</v>
      </c>
      <c r="B12" s="40" t="s">
        <v>125</v>
      </c>
      <c r="C12" s="39" t="s">
        <v>88</v>
      </c>
      <c r="D12" s="39" t="s">
        <v>88</v>
      </c>
      <c r="E12" s="39">
        <v>120</v>
      </c>
      <c r="F12" s="39">
        <v>60</v>
      </c>
      <c r="G12" s="39">
        <v>4</v>
      </c>
      <c r="H12" s="39">
        <v>2</v>
      </c>
      <c r="I12" s="39">
        <v>6</v>
      </c>
      <c r="J12" s="39">
        <v>2009.3</v>
      </c>
      <c r="K12" s="39">
        <v>2009.3</v>
      </c>
      <c r="L12" s="39" t="s">
        <v>84</v>
      </c>
    </row>
    <row r="13" spans="1:12" ht="15" customHeight="1">
      <c r="A13" s="40">
        <v>9</v>
      </c>
      <c r="B13" s="40" t="s">
        <v>116</v>
      </c>
      <c r="C13" s="39" t="s">
        <v>88</v>
      </c>
      <c r="D13" s="39" t="s">
        <v>42</v>
      </c>
      <c r="E13" s="39">
        <v>120</v>
      </c>
      <c r="F13" s="39">
        <v>60</v>
      </c>
      <c r="G13" s="39">
        <v>4</v>
      </c>
      <c r="H13" s="39">
        <v>2</v>
      </c>
      <c r="I13" s="39">
        <v>6</v>
      </c>
      <c r="J13" s="39">
        <v>2009.3</v>
      </c>
      <c r="K13" s="39">
        <v>2010.3</v>
      </c>
      <c r="L13" s="39" t="s">
        <v>84</v>
      </c>
    </row>
    <row r="14" spans="1:12" ht="15" customHeight="1">
      <c r="A14" s="40">
        <v>10</v>
      </c>
      <c r="B14" s="40" t="s">
        <v>126</v>
      </c>
      <c r="C14" s="39" t="s">
        <v>19</v>
      </c>
      <c r="D14" s="39" t="s">
        <v>19</v>
      </c>
      <c r="E14" s="39">
        <v>150</v>
      </c>
      <c r="F14" s="39">
        <v>90</v>
      </c>
      <c r="G14" s="39">
        <v>5</v>
      </c>
      <c r="H14" s="39">
        <v>3</v>
      </c>
      <c r="I14" s="39">
        <v>10</v>
      </c>
      <c r="J14" s="39">
        <v>2009.9</v>
      </c>
      <c r="K14" s="39">
        <v>2009.9</v>
      </c>
      <c r="L14" s="39" t="s">
        <v>84</v>
      </c>
    </row>
    <row r="15" spans="1:12" ht="15" customHeight="1">
      <c r="A15" s="40">
        <v>11</v>
      </c>
      <c r="B15" s="40" t="s">
        <v>117</v>
      </c>
      <c r="C15" s="39" t="s">
        <v>19</v>
      </c>
      <c r="D15" s="39" t="s">
        <v>19</v>
      </c>
      <c r="E15" s="39">
        <v>120</v>
      </c>
      <c r="F15" s="39">
        <v>60</v>
      </c>
      <c r="G15" s="39">
        <v>4</v>
      </c>
      <c r="H15" s="39">
        <v>2</v>
      </c>
      <c r="I15" s="39">
        <v>20</v>
      </c>
      <c r="J15" s="39">
        <v>2009.9</v>
      </c>
      <c r="K15" s="39">
        <v>2009.9</v>
      </c>
      <c r="L15" s="39" t="s">
        <v>0</v>
      </c>
    </row>
    <row r="16" spans="1:12" ht="15" customHeight="1">
      <c r="A16" s="40">
        <v>12</v>
      </c>
      <c r="B16" s="40" t="s">
        <v>127</v>
      </c>
      <c r="C16" s="4" t="s">
        <v>19</v>
      </c>
      <c r="D16" s="4" t="s">
        <v>65</v>
      </c>
      <c r="E16" s="39">
        <v>90</v>
      </c>
      <c r="F16" s="39">
        <v>60</v>
      </c>
      <c r="G16" s="39">
        <v>3</v>
      </c>
      <c r="H16" s="39">
        <v>2</v>
      </c>
      <c r="I16" s="39">
        <v>6</v>
      </c>
      <c r="J16" s="39">
        <v>2009.9</v>
      </c>
      <c r="K16" s="39">
        <v>2010.9</v>
      </c>
      <c r="L16" s="39" t="s">
        <v>17</v>
      </c>
    </row>
    <row r="17" spans="1:12" ht="15" customHeight="1">
      <c r="A17" s="40">
        <v>13</v>
      </c>
      <c r="B17" s="31" t="s">
        <v>417</v>
      </c>
      <c r="C17" s="4" t="s">
        <v>19</v>
      </c>
      <c r="D17" s="39" t="s">
        <v>92</v>
      </c>
      <c r="E17" s="39">
        <v>120</v>
      </c>
      <c r="F17" s="39">
        <v>60</v>
      </c>
      <c r="G17" s="39">
        <v>4</v>
      </c>
      <c r="H17" s="39">
        <v>2</v>
      </c>
      <c r="I17" s="39"/>
      <c r="J17" s="39">
        <v>2009.9</v>
      </c>
      <c r="K17" s="39">
        <v>2010.9</v>
      </c>
      <c r="L17" s="4" t="s">
        <v>64</v>
      </c>
    </row>
    <row r="18" spans="1:12" ht="15" customHeight="1">
      <c r="A18" s="40">
        <v>14</v>
      </c>
      <c r="B18" s="31" t="s">
        <v>128</v>
      </c>
      <c r="C18" s="39" t="s">
        <v>42</v>
      </c>
      <c r="D18" s="39" t="s">
        <v>92</v>
      </c>
      <c r="E18" s="39">
        <v>120</v>
      </c>
      <c r="F18" s="39">
        <v>60</v>
      </c>
      <c r="G18" s="39">
        <v>4</v>
      </c>
      <c r="H18" s="39">
        <v>2</v>
      </c>
      <c r="I18" s="39"/>
      <c r="J18" s="39">
        <v>2010.3</v>
      </c>
      <c r="K18" s="39">
        <v>2010.9</v>
      </c>
      <c r="L18" s="39" t="s">
        <v>20</v>
      </c>
    </row>
    <row r="19" spans="1:12" ht="15" customHeight="1">
      <c r="A19" s="40">
        <v>15</v>
      </c>
      <c r="B19" s="40" t="s">
        <v>129</v>
      </c>
      <c r="C19" s="39" t="s">
        <v>90</v>
      </c>
      <c r="D19" s="39" t="s">
        <v>118</v>
      </c>
      <c r="E19" s="39">
        <v>90</v>
      </c>
      <c r="F19" s="39">
        <v>30</v>
      </c>
      <c r="G19" s="39">
        <v>3</v>
      </c>
      <c r="H19" s="39">
        <v>1</v>
      </c>
      <c r="I19" s="39">
        <v>6</v>
      </c>
      <c r="J19" s="39">
        <v>2010.3</v>
      </c>
      <c r="K19" s="39">
        <v>2011.3</v>
      </c>
      <c r="L19" s="39" t="s">
        <v>20</v>
      </c>
    </row>
    <row r="20" spans="1:12" ht="15" customHeight="1">
      <c r="A20" s="40">
        <v>16</v>
      </c>
      <c r="B20" s="40" t="s">
        <v>119</v>
      </c>
      <c r="C20" s="39" t="s">
        <v>90</v>
      </c>
      <c r="D20" s="39" t="s">
        <v>43</v>
      </c>
      <c r="E20" s="82"/>
      <c r="F20" s="39">
        <v>300</v>
      </c>
      <c r="G20" s="39"/>
      <c r="H20" s="39">
        <v>10</v>
      </c>
      <c r="I20" s="39"/>
      <c r="J20" s="39">
        <v>2010.3</v>
      </c>
      <c r="K20" s="39">
        <v>2011.3</v>
      </c>
      <c r="L20" s="39" t="s">
        <v>120</v>
      </c>
    </row>
    <row r="21" spans="1:12" ht="15" customHeight="1">
      <c r="A21" s="192" t="s">
        <v>121</v>
      </c>
      <c r="B21" s="192"/>
      <c r="C21" s="39" t="s">
        <v>1</v>
      </c>
      <c r="D21" s="39">
        <v>3000</v>
      </c>
      <c r="E21" s="39">
        <f>SUM(E5:E20)</f>
        <v>1680</v>
      </c>
      <c r="F21" s="39">
        <f>SUM(F5:F20)</f>
        <v>1320</v>
      </c>
      <c r="G21" s="39">
        <f>SUM(G5:G20)</f>
        <v>56</v>
      </c>
      <c r="H21" s="39">
        <f>SUM(H5:H20)</f>
        <v>44</v>
      </c>
      <c r="I21" s="39">
        <v>122</v>
      </c>
      <c r="J21" s="39"/>
      <c r="K21" s="39"/>
      <c r="L21" s="39"/>
    </row>
    <row r="22" spans="1:12" ht="15" customHeight="1">
      <c r="A22" s="192"/>
      <c r="B22" s="192"/>
      <c r="C22" s="39" t="s">
        <v>122</v>
      </c>
      <c r="D22" s="39">
        <v>2400</v>
      </c>
      <c r="E22" s="39">
        <f>E21-E5-E7-E10</f>
        <v>1410</v>
      </c>
      <c r="F22" s="39">
        <f>F21-F5-F7-F10</f>
        <v>990</v>
      </c>
      <c r="G22" s="39">
        <f>G21-G5-G7-G10</f>
        <v>47</v>
      </c>
      <c r="H22" s="39">
        <f>H21-H5-H7-H10</f>
        <v>33</v>
      </c>
      <c r="I22" s="39">
        <v>74</v>
      </c>
      <c r="J22" s="39"/>
      <c r="K22" s="39"/>
      <c r="L22" s="39"/>
    </row>
  </sheetData>
  <mergeCells count="10">
    <mergeCell ref="A2:L2"/>
    <mergeCell ref="A21:B22"/>
    <mergeCell ref="E3:F3"/>
    <mergeCell ref="G3:H3"/>
    <mergeCell ref="C3:D3"/>
    <mergeCell ref="J3:K3"/>
    <mergeCell ref="B3:B4"/>
    <mergeCell ref="A3:A4"/>
    <mergeCell ref="I3:I4"/>
    <mergeCell ref="L3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K40" sqref="K40"/>
    </sheetView>
  </sheetViews>
  <sheetFormatPr defaultColWidth="9.00390625" defaultRowHeight="14.25"/>
  <cols>
    <col min="1" max="1" width="3.625" style="0" customWidth="1"/>
    <col min="2" max="2" width="6.50390625" style="0" customWidth="1"/>
    <col min="3" max="3" width="31.00390625" style="0" customWidth="1"/>
    <col min="4" max="5" width="7.625" style="0" customWidth="1"/>
    <col min="6" max="10" width="5.625" style="0" customWidth="1"/>
    <col min="11" max="12" width="8.625" style="0" customWidth="1"/>
    <col min="13" max="13" width="18.875" style="0" customWidth="1"/>
  </cols>
  <sheetData>
    <row r="1" spans="1:13" s="18" customFormat="1" ht="15" customHeight="1">
      <c r="A1" s="16"/>
      <c r="B1" s="153" t="s">
        <v>355</v>
      </c>
      <c r="C1" s="148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25">
      <c r="A2" s="163" t="s">
        <v>133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4.25">
      <c r="A3" s="164" t="s">
        <v>428</v>
      </c>
      <c r="B3" s="159" t="s">
        <v>103</v>
      </c>
      <c r="C3" s="210"/>
      <c r="D3" s="171" t="s">
        <v>104</v>
      </c>
      <c r="E3" s="172"/>
      <c r="F3" s="171" t="s">
        <v>105</v>
      </c>
      <c r="G3" s="172"/>
      <c r="H3" s="171" t="s">
        <v>106</v>
      </c>
      <c r="I3" s="172"/>
      <c r="J3" s="164" t="s">
        <v>107</v>
      </c>
      <c r="K3" s="171" t="s">
        <v>134</v>
      </c>
      <c r="L3" s="172"/>
      <c r="M3" s="167" t="s">
        <v>108</v>
      </c>
    </row>
    <row r="4" spans="1:13" ht="14.25">
      <c r="A4" s="196"/>
      <c r="B4" s="211"/>
      <c r="C4" s="212"/>
      <c r="D4" s="4" t="s">
        <v>135</v>
      </c>
      <c r="E4" s="4" t="s">
        <v>136</v>
      </c>
      <c r="F4" s="4" t="s">
        <v>109</v>
      </c>
      <c r="G4" s="4" t="s">
        <v>130</v>
      </c>
      <c r="H4" s="4" t="s">
        <v>109</v>
      </c>
      <c r="I4" s="4" t="s">
        <v>110</v>
      </c>
      <c r="J4" s="168"/>
      <c r="K4" s="4" t="s">
        <v>135</v>
      </c>
      <c r="L4" s="4" t="s">
        <v>136</v>
      </c>
      <c r="M4" s="196"/>
    </row>
    <row r="5" spans="1:13" s="80" customFormat="1" ht="12">
      <c r="A5" s="42">
        <v>1</v>
      </c>
      <c r="B5" s="199" t="s">
        <v>452</v>
      </c>
      <c r="C5" s="200"/>
      <c r="D5" s="79" t="s">
        <v>179</v>
      </c>
      <c r="E5" s="79" t="s">
        <v>179</v>
      </c>
      <c r="F5" s="79">
        <v>90</v>
      </c>
      <c r="G5" s="79">
        <v>30</v>
      </c>
      <c r="H5" s="79">
        <v>3</v>
      </c>
      <c r="I5" s="79">
        <v>1</v>
      </c>
      <c r="J5" s="79">
        <v>2</v>
      </c>
      <c r="K5" s="79">
        <v>2008.9</v>
      </c>
      <c r="L5" s="79">
        <v>2008.9</v>
      </c>
      <c r="M5" s="79" t="s">
        <v>112</v>
      </c>
    </row>
    <row r="6" spans="1:13" s="80" customFormat="1" ht="12">
      <c r="A6" s="42">
        <v>2</v>
      </c>
      <c r="B6" s="199" t="s">
        <v>113</v>
      </c>
      <c r="C6" s="200"/>
      <c r="D6" s="79" t="s">
        <v>114</v>
      </c>
      <c r="E6" s="79"/>
      <c r="F6" s="79">
        <v>30</v>
      </c>
      <c r="G6" s="79">
        <v>150</v>
      </c>
      <c r="H6" s="79">
        <v>1</v>
      </c>
      <c r="I6" s="79">
        <v>5</v>
      </c>
      <c r="J6" s="79"/>
      <c r="K6" s="79">
        <v>2008.9</v>
      </c>
      <c r="L6" s="79"/>
      <c r="M6" s="79" t="s">
        <v>112</v>
      </c>
    </row>
    <row r="7" spans="1:13" s="80" customFormat="1" ht="12">
      <c r="A7" s="42">
        <v>3</v>
      </c>
      <c r="B7" s="199" t="s">
        <v>180</v>
      </c>
      <c r="C7" s="200"/>
      <c r="D7" s="79" t="s">
        <v>179</v>
      </c>
      <c r="E7" s="79" t="s">
        <v>179</v>
      </c>
      <c r="F7" s="79">
        <v>150</v>
      </c>
      <c r="G7" s="79">
        <v>60</v>
      </c>
      <c r="H7" s="79">
        <v>5</v>
      </c>
      <c r="I7" s="79">
        <v>2</v>
      </c>
      <c r="J7" s="79">
        <v>8</v>
      </c>
      <c r="K7" s="79">
        <v>2008.9</v>
      </c>
      <c r="L7" s="79">
        <v>2008.9</v>
      </c>
      <c r="M7" s="79" t="s">
        <v>84</v>
      </c>
    </row>
    <row r="8" spans="1:13" s="80" customFormat="1" ht="12">
      <c r="A8" s="42">
        <v>4</v>
      </c>
      <c r="B8" s="199" t="s">
        <v>181</v>
      </c>
      <c r="C8" s="200"/>
      <c r="D8" s="79" t="s">
        <v>179</v>
      </c>
      <c r="E8" s="79"/>
      <c r="F8" s="79">
        <v>150</v>
      </c>
      <c r="G8" s="79">
        <v>60</v>
      </c>
      <c r="H8" s="79">
        <v>5</v>
      </c>
      <c r="I8" s="79">
        <v>2</v>
      </c>
      <c r="J8" s="79">
        <v>8</v>
      </c>
      <c r="K8" s="79">
        <v>2008.9</v>
      </c>
      <c r="L8" s="79"/>
      <c r="M8" s="79" t="s">
        <v>182</v>
      </c>
    </row>
    <row r="9" spans="1:13" s="80" customFormat="1" ht="12">
      <c r="A9" s="42">
        <v>5</v>
      </c>
      <c r="B9" s="199" t="s">
        <v>115</v>
      </c>
      <c r="C9" s="200"/>
      <c r="D9" s="79" t="s">
        <v>183</v>
      </c>
      <c r="E9" s="79"/>
      <c r="F9" s="79">
        <v>90</v>
      </c>
      <c r="G9" s="79">
        <v>120</v>
      </c>
      <c r="H9" s="79">
        <v>3</v>
      </c>
      <c r="I9" s="79">
        <v>4</v>
      </c>
      <c r="J9" s="79">
        <v>40</v>
      </c>
      <c r="K9" s="79">
        <v>2009.3</v>
      </c>
      <c r="L9" s="79"/>
      <c r="M9" s="79" t="s">
        <v>182</v>
      </c>
    </row>
    <row r="10" spans="1:13" s="80" customFormat="1" ht="12">
      <c r="A10" s="42">
        <v>6</v>
      </c>
      <c r="B10" s="199" t="s">
        <v>184</v>
      </c>
      <c r="C10" s="200"/>
      <c r="D10" s="79" t="s">
        <v>183</v>
      </c>
      <c r="E10" s="79" t="s">
        <v>183</v>
      </c>
      <c r="F10" s="79">
        <v>150</v>
      </c>
      <c r="G10" s="79">
        <v>60</v>
      </c>
      <c r="H10" s="79">
        <v>5</v>
      </c>
      <c r="I10" s="79">
        <v>2</v>
      </c>
      <c r="J10" s="79">
        <v>8</v>
      </c>
      <c r="K10" s="79">
        <v>2009.3</v>
      </c>
      <c r="L10" s="79">
        <v>2009.3</v>
      </c>
      <c r="M10" s="79" t="s">
        <v>182</v>
      </c>
    </row>
    <row r="11" spans="1:13" s="80" customFormat="1" ht="12">
      <c r="A11" s="42">
        <v>7</v>
      </c>
      <c r="B11" s="199" t="s">
        <v>117</v>
      </c>
      <c r="C11" s="200"/>
      <c r="D11" s="79" t="s">
        <v>419</v>
      </c>
      <c r="E11" s="79" t="s">
        <v>185</v>
      </c>
      <c r="F11" s="79">
        <v>120</v>
      </c>
      <c r="G11" s="79">
        <v>60</v>
      </c>
      <c r="H11" s="79">
        <v>4</v>
      </c>
      <c r="I11" s="79">
        <v>2</v>
      </c>
      <c r="J11" s="79">
        <v>20</v>
      </c>
      <c r="K11" s="79">
        <v>2009.9</v>
      </c>
      <c r="L11" s="79">
        <v>2009.9</v>
      </c>
      <c r="M11" s="79" t="s">
        <v>0</v>
      </c>
    </row>
    <row r="12" spans="1:13" s="80" customFormat="1" ht="12" customHeight="1">
      <c r="A12" s="42">
        <v>8</v>
      </c>
      <c r="B12" s="199" t="s">
        <v>418</v>
      </c>
      <c r="C12" s="201"/>
      <c r="D12" s="79" t="s">
        <v>91</v>
      </c>
      <c r="E12" s="79" t="s">
        <v>92</v>
      </c>
      <c r="F12" s="79">
        <v>120</v>
      </c>
      <c r="G12" s="79">
        <v>60</v>
      </c>
      <c r="H12" s="79">
        <v>4</v>
      </c>
      <c r="I12" s="79">
        <v>2</v>
      </c>
      <c r="J12" s="79"/>
      <c r="K12" s="79">
        <v>2009.9</v>
      </c>
      <c r="L12" s="79">
        <v>2010.9</v>
      </c>
      <c r="M12" s="79" t="s">
        <v>64</v>
      </c>
    </row>
    <row r="13" spans="1:13" s="80" customFormat="1" ht="12">
      <c r="A13" s="42">
        <v>9</v>
      </c>
      <c r="B13" s="199" t="s">
        <v>186</v>
      </c>
      <c r="C13" s="200"/>
      <c r="D13" s="79" t="s">
        <v>91</v>
      </c>
      <c r="E13" s="79" t="s">
        <v>92</v>
      </c>
      <c r="F13" s="79">
        <v>150</v>
      </c>
      <c r="G13" s="79">
        <v>60</v>
      </c>
      <c r="H13" s="79">
        <v>5</v>
      </c>
      <c r="I13" s="79">
        <v>2</v>
      </c>
      <c r="J13" s="79">
        <v>8</v>
      </c>
      <c r="K13" s="79">
        <v>2009.9</v>
      </c>
      <c r="L13" s="79">
        <v>2010.9</v>
      </c>
      <c r="M13" s="79" t="s">
        <v>187</v>
      </c>
    </row>
    <row r="14" spans="1:13" s="26" customFormat="1" ht="11.25" customHeight="1">
      <c r="A14" s="142">
        <v>10</v>
      </c>
      <c r="B14" s="197" t="s">
        <v>433</v>
      </c>
      <c r="C14" s="142" t="s">
        <v>434</v>
      </c>
      <c r="D14" s="143" t="s">
        <v>22</v>
      </c>
      <c r="E14" s="143" t="s">
        <v>22</v>
      </c>
      <c r="F14" s="143">
        <v>150</v>
      </c>
      <c r="G14" s="143">
        <v>60</v>
      </c>
      <c r="H14" s="143">
        <v>5</v>
      </c>
      <c r="I14" s="143">
        <v>2</v>
      </c>
      <c r="J14" s="143">
        <v>6</v>
      </c>
      <c r="K14" s="143">
        <v>2009.3</v>
      </c>
      <c r="L14" s="143">
        <v>2009.3</v>
      </c>
      <c r="M14" s="143" t="s">
        <v>20</v>
      </c>
    </row>
    <row r="15" spans="1:13" s="26" customFormat="1" ht="11.25" customHeight="1">
      <c r="A15" s="142">
        <v>11</v>
      </c>
      <c r="B15" s="198"/>
      <c r="C15" s="142" t="s">
        <v>435</v>
      </c>
      <c r="D15" s="143" t="s">
        <v>19</v>
      </c>
      <c r="E15" s="143" t="s">
        <v>19</v>
      </c>
      <c r="F15" s="143">
        <v>150</v>
      </c>
      <c r="G15" s="143">
        <v>60</v>
      </c>
      <c r="H15" s="143">
        <v>5</v>
      </c>
      <c r="I15" s="143">
        <v>2</v>
      </c>
      <c r="J15" s="143">
        <v>4</v>
      </c>
      <c r="K15" s="143">
        <v>2009.9</v>
      </c>
      <c r="L15" s="143">
        <v>2009.9</v>
      </c>
      <c r="M15" s="143" t="s">
        <v>20</v>
      </c>
    </row>
    <row r="16" spans="1:13" s="26" customFormat="1" ht="11.25" customHeight="1">
      <c r="A16" s="142">
        <v>12</v>
      </c>
      <c r="B16" s="198"/>
      <c r="C16" s="142" t="s">
        <v>193</v>
      </c>
      <c r="D16" s="143" t="s">
        <v>22</v>
      </c>
      <c r="E16" s="143" t="s">
        <v>92</v>
      </c>
      <c r="F16" s="143">
        <v>60</v>
      </c>
      <c r="G16" s="143">
        <v>60</v>
      </c>
      <c r="H16" s="143">
        <v>2</v>
      </c>
      <c r="I16" s="143">
        <v>2</v>
      </c>
      <c r="J16" s="143">
        <v>1</v>
      </c>
      <c r="K16" s="143">
        <v>2009.3</v>
      </c>
      <c r="L16" s="143">
        <v>2010.9</v>
      </c>
      <c r="M16" s="143" t="s">
        <v>64</v>
      </c>
    </row>
    <row r="17" spans="1:13" s="26" customFormat="1" ht="11.25" customHeight="1">
      <c r="A17" s="142">
        <v>13</v>
      </c>
      <c r="B17" s="198"/>
      <c r="C17" s="142" t="s">
        <v>194</v>
      </c>
      <c r="D17" s="143" t="s">
        <v>19</v>
      </c>
      <c r="E17" s="143" t="s">
        <v>43</v>
      </c>
      <c r="F17" s="143">
        <v>60</v>
      </c>
      <c r="G17" s="143">
        <v>60</v>
      </c>
      <c r="H17" s="143">
        <v>2</v>
      </c>
      <c r="I17" s="143">
        <v>2</v>
      </c>
      <c r="J17" s="143">
        <v>1</v>
      </c>
      <c r="K17" s="143">
        <v>2009.9</v>
      </c>
      <c r="L17" s="143">
        <v>2011.3</v>
      </c>
      <c r="M17" s="143" t="s">
        <v>131</v>
      </c>
    </row>
    <row r="18" spans="1:13" s="26" customFormat="1" ht="11.25" customHeight="1">
      <c r="A18" s="142">
        <v>10</v>
      </c>
      <c r="B18" s="208" t="s">
        <v>436</v>
      </c>
      <c r="C18" s="142" t="s">
        <v>437</v>
      </c>
      <c r="D18" s="143" t="s">
        <v>22</v>
      </c>
      <c r="E18" s="143" t="s">
        <v>22</v>
      </c>
      <c r="F18" s="143">
        <v>150</v>
      </c>
      <c r="G18" s="143">
        <v>60</v>
      </c>
      <c r="H18" s="143">
        <v>5</v>
      </c>
      <c r="I18" s="143">
        <v>2</v>
      </c>
      <c r="J18" s="143">
        <v>6</v>
      </c>
      <c r="K18" s="143">
        <v>2009.3</v>
      </c>
      <c r="L18" s="143">
        <v>2009.3</v>
      </c>
      <c r="M18" s="143" t="s">
        <v>20</v>
      </c>
    </row>
    <row r="19" spans="1:13" s="26" customFormat="1" ht="11.25" customHeight="1">
      <c r="A19" s="142">
        <v>11</v>
      </c>
      <c r="B19" s="208"/>
      <c r="C19" s="142" t="s">
        <v>438</v>
      </c>
      <c r="D19" s="143" t="s">
        <v>19</v>
      </c>
      <c r="E19" s="143" t="s">
        <v>19</v>
      </c>
      <c r="F19" s="143">
        <v>150</v>
      </c>
      <c r="G19" s="143">
        <v>60</v>
      </c>
      <c r="H19" s="143">
        <v>5</v>
      </c>
      <c r="I19" s="143">
        <v>2</v>
      </c>
      <c r="J19" s="143">
        <v>4</v>
      </c>
      <c r="K19" s="143">
        <v>2009.9</v>
      </c>
      <c r="L19" s="143">
        <v>2009.9</v>
      </c>
      <c r="M19" s="143" t="s">
        <v>20</v>
      </c>
    </row>
    <row r="20" spans="1:13" s="26" customFormat="1" ht="11.25" customHeight="1">
      <c r="A20" s="142">
        <v>12</v>
      </c>
      <c r="B20" s="208"/>
      <c r="C20" s="142" t="s">
        <v>195</v>
      </c>
      <c r="D20" s="143" t="s">
        <v>22</v>
      </c>
      <c r="E20" s="143" t="s">
        <v>92</v>
      </c>
      <c r="F20" s="143">
        <v>60</v>
      </c>
      <c r="G20" s="143">
        <v>60</v>
      </c>
      <c r="H20" s="143">
        <v>2</v>
      </c>
      <c r="I20" s="143">
        <v>2</v>
      </c>
      <c r="J20" s="143">
        <v>1</v>
      </c>
      <c r="K20" s="143">
        <v>2009.3</v>
      </c>
      <c r="L20" s="143">
        <v>2010.9</v>
      </c>
      <c r="M20" s="143" t="s">
        <v>64</v>
      </c>
    </row>
    <row r="21" spans="1:13" s="26" customFormat="1" ht="11.25" customHeight="1">
      <c r="A21" s="142">
        <v>13</v>
      </c>
      <c r="B21" s="208"/>
      <c r="C21" s="142" t="s">
        <v>196</v>
      </c>
      <c r="D21" s="143" t="s">
        <v>19</v>
      </c>
      <c r="E21" s="143" t="s">
        <v>43</v>
      </c>
      <c r="F21" s="143">
        <v>60</v>
      </c>
      <c r="G21" s="143">
        <v>60</v>
      </c>
      <c r="H21" s="143">
        <v>2</v>
      </c>
      <c r="I21" s="143">
        <v>2</v>
      </c>
      <c r="J21" s="143">
        <v>1</v>
      </c>
      <c r="K21" s="143">
        <v>2009.9</v>
      </c>
      <c r="L21" s="143">
        <v>2011.3</v>
      </c>
      <c r="M21" s="143" t="s">
        <v>131</v>
      </c>
    </row>
    <row r="22" spans="1:13" s="26" customFormat="1" ht="11.25" customHeight="1">
      <c r="A22" s="142">
        <v>10</v>
      </c>
      <c r="B22" s="208" t="s">
        <v>439</v>
      </c>
      <c r="C22" s="142" t="s">
        <v>440</v>
      </c>
      <c r="D22" s="143" t="s">
        <v>22</v>
      </c>
      <c r="E22" s="143" t="s">
        <v>22</v>
      </c>
      <c r="F22" s="143">
        <v>150</v>
      </c>
      <c r="G22" s="143">
        <v>60</v>
      </c>
      <c r="H22" s="143">
        <v>5</v>
      </c>
      <c r="I22" s="143">
        <v>2</v>
      </c>
      <c r="J22" s="143">
        <v>6</v>
      </c>
      <c r="K22" s="143">
        <v>2009.3</v>
      </c>
      <c r="L22" s="143">
        <v>2009.3</v>
      </c>
      <c r="M22" s="143" t="s">
        <v>20</v>
      </c>
    </row>
    <row r="23" spans="1:13" s="26" customFormat="1" ht="11.25" customHeight="1">
      <c r="A23" s="142">
        <v>11</v>
      </c>
      <c r="B23" s="208"/>
      <c r="C23" s="142" t="s">
        <v>441</v>
      </c>
      <c r="D23" s="143" t="s">
        <v>19</v>
      </c>
      <c r="E23" s="143" t="s">
        <v>19</v>
      </c>
      <c r="F23" s="143">
        <v>150</v>
      </c>
      <c r="G23" s="143">
        <v>60</v>
      </c>
      <c r="H23" s="143">
        <v>5</v>
      </c>
      <c r="I23" s="143">
        <v>2</v>
      </c>
      <c r="J23" s="143">
        <v>4</v>
      </c>
      <c r="K23" s="143">
        <v>2009.9</v>
      </c>
      <c r="L23" s="143">
        <v>2009.9</v>
      </c>
      <c r="M23" s="143" t="s">
        <v>20</v>
      </c>
    </row>
    <row r="24" spans="1:13" s="26" customFormat="1" ht="11.25" customHeight="1">
      <c r="A24" s="142">
        <v>12</v>
      </c>
      <c r="B24" s="208"/>
      <c r="C24" s="142" t="s">
        <v>197</v>
      </c>
      <c r="D24" s="143" t="s">
        <v>22</v>
      </c>
      <c r="E24" s="143" t="s">
        <v>92</v>
      </c>
      <c r="F24" s="143">
        <v>60</v>
      </c>
      <c r="G24" s="143">
        <v>60</v>
      </c>
      <c r="H24" s="143">
        <v>2</v>
      </c>
      <c r="I24" s="143">
        <v>2</v>
      </c>
      <c r="J24" s="143">
        <v>1</v>
      </c>
      <c r="K24" s="143">
        <v>2009.3</v>
      </c>
      <c r="L24" s="143">
        <v>2010.9</v>
      </c>
      <c r="M24" s="143" t="s">
        <v>64</v>
      </c>
    </row>
    <row r="25" spans="1:13" s="26" customFormat="1" ht="11.25" customHeight="1">
      <c r="A25" s="142">
        <v>13</v>
      </c>
      <c r="B25" s="208"/>
      <c r="C25" s="142" t="s">
        <v>198</v>
      </c>
      <c r="D25" s="143" t="s">
        <v>19</v>
      </c>
      <c r="E25" s="143" t="s">
        <v>43</v>
      </c>
      <c r="F25" s="143">
        <v>60</v>
      </c>
      <c r="G25" s="143">
        <v>60</v>
      </c>
      <c r="H25" s="143">
        <v>2</v>
      </c>
      <c r="I25" s="143">
        <v>2</v>
      </c>
      <c r="J25" s="143">
        <v>1</v>
      </c>
      <c r="K25" s="143">
        <v>2009.9</v>
      </c>
      <c r="L25" s="143">
        <v>2011.3</v>
      </c>
      <c r="M25" s="143" t="s">
        <v>131</v>
      </c>
    </row>
    <row r="26" spans="1:13" s="26" customFormat="1" ht="11.25" customHeight="1">
      <c r="A26" s="142">
        <v>10</v>
      </c>
      <c r="B26" s="197" t="s">
        <v>442</v>
      </c>
      <c r="C26" s="142" t="s">
        <v>443</v>
      </c>
      <c r="D26" s="143" t="s">
        <v>22</v>
      </c>
      <c r="E26" s="143" t="s">
        <v>22</v>
      </c>
      <c r="F26" s="143">
        <v>150</v>
      </c>
      <c r="G26" s="143">
        <v>60</v>
      </c>
      <c r="H26" s="143">
        <v>5</v>
      </c>
      <c r="I26" s="143">
        <v>2</v>
      </c>
      <c r="J26" s="143">
        <v>6</v>
      </c>
      <c r="K26" s="143">
        <v>2009.3</v>
      </c>
      <c r="L26" s="143">
        <v>2009.3</v>
      </c>
      <c r="M26" s="143" t="s">
        <v>20</v>
      </c>
    </row>
    <row r="27" spans="1:13" s="26" customFormat="1" ht="11.25" customHeight="1">
      <c r="A27" s="142">
        <v>11</v>
      </c>
      <c r="B27" s="198"/>
      <c r="C27" s="142" t="s">
        <v>444</v>
      </c>
      <c r="D27" s="143" t="s">
        <v>19</v>
      </c>
      <c r="E27" s="143" t="s">
        <v>19</v>
      </c>
      <c r="F27" s="143">
        <v>150</v>
      </c>
      <c r="G27" s="143">
        <v>60</v>
      </c>
      <c r="H27" s="143">
        <v>5</v>
      </c>
      <c r="I27" s="143">
        <v>2</v>
      </c>
      <c r="J27" s="143">
        <v>4</v>
      </c>
      <c r="K27" s="143">
        <v>2009.9</v>
      </c>
      <c r="L27" s="143">
        <v>2009.9</v>
      </c>
      <c r="M27" s="143" t="s">
        <v>20</v>
      </c>
    </row>
    <row r="28" spans="1:13" s="26" customFormat="1" ht="11.25" customHeight="1">
      <c r="A28" s="142">
        <v>12</v>
      </c>
      <c r="B28" s="198"/>
      <c r="C28" s="142" t="s">
        <v>202</v>
      </c>
      <c r="D28" s="143" t="s">
        <v>22</v>
      </c>
      <c r="E28" s="143" t="s">
        <v>92</v>
      </c>
      <c r="F28" s="143">
        <v>60</v>
      </c>
      <c r="G28" s="143">
        <v>60</v>
      </c>
      <c r="H28" s="143">
        <v>2</v>
      </c>
      <c r="I28" s="143">
        <v>2</v>
      </c>
      <c r="J28" s="143">
        <v>1</v>
      </c>
      <c r="K28" s="143">
        <v>2009.3</v>
      </c>
      <c r="L28" s="143">
        <v>2010.9</v>
      </c>
      <c r="M28" s="143" t="s">
        <v>64</v>
      </c>
    </row>
    <row r="29" spans="1:13" s="26" customFormat="1" ht="11.25" customHeight="1">
      <c r="A29" s="142">
        <v>13</v>
      </c>
      <c r="B29" s="198"/>
      <c r="C29" s="142" t="s">
        <v>199</v>
      </c>
      <c r="D29" s="143" t="s">
        <v>19</v>
      </c>
      <c r="E29" s="143" t="s">
        <v>43</v>
      </c>
      <c r="F29" s="143">
        <v>60</v>
      </c>
      <c r="G29" s="143">
        <v>60</v>
      </c>
      <c r="H29" s="143">
        <v>2</v>
      </c>
      <c r="I29" s="143">
        <v>2</v>
      </c>
      <c r="J29" s="143">
        <v>1</v>
      </c>
      <c r="K29" s="143">
        <v>2009.9</v>
      </c>
      <c r="L29" s="143">
        <v>2011.3</v>
      </c>
      <c r="M29" s="143" t="s">
        <v>131</v>
      </c>
    </row>
    <row r="30" spans="1:13" s="26" customFormat="1" ht="11.25" customHeight="1">
      <c r="A30" s="142">
        <v>10</v>
      </c>
      <c r="B30" s="197" t="s">
        <v>445</v>
      </c>
      <c r="C30" s="144" t="s">
        <v>446</v>
      </c>
      <c r="D30" s="143" t="s">
        <v>22</v>
      </c>
      <c r="E30" s="143" t="s">
        <v>22</v>
      </c>
      <c r="F30" s="143">
        <v>150</v>
      </c>
      <c r="G30" s="143">
        <v>60</v>
      </c>
      <c r="H30" s="143">
        <v>5</v>
      </c>
      <c r="I30" s="143">
        <v>2</v>
      </c>
      <c r="J30" s="143">
        <v>6</v>
      </c>
      <c r="K30" s="143">
        <v>2009.3</v>
      </c>
      <c r="L30" s="143">
        <v>2009.3</v>
      </c>
      <c r="M30" s="143" t="s">
        <v>20</v>
      </c>
    </row>
    <row r="31" spans="1:13" s="26" customFormat="1" ht="11.25" customHeight="1">
      <c r="A31" s="142">
        <v>11</v>
      </c>
      <c r="B31" s="198"/>
      <c r="C31" s="145" t="s">
        <v>132</v>
      </c>
      <c r="D31" s="143" t="s">
        <v>19</v>
      </c>
      <c r="E31" s="143" t="s">
        <v>19</v>
      </c>
      <c r="F31" s="143">
        <v>150</v>
      </c>
      <c r="G31" s="143">
        <v>60</v>
      </c>
      <c r="H31" s="143">
        <v>5</v>
      </c>
      <c r="I31" s="143">
        <v>2</v>
      </c>
      <c r="J31" s="143">
        <v>4</v>
      </c>
      <c r="K31" s="143">
        <v>2009.9</v>
      </c>
      <c r="L31" s="143">
        <v>2009.9</v>
      </c>
      <c r="M31" s="143" t="s">
        <v>20</v>
      </c>
    </row>
    <row r="32" spans="1:13" s="26" customFormat="1" ht="11.25" customHeight="1">
      <c r="A32" s="142">
        <v>12</v>
      </c>
      <c r="B32" s="198"/>
      <c r="C32" s="144" t="s">
        <v>200</v>
      </c>
      <c r="D32" s="143" t="s">
        <v>22</v>
      </c>
      <c r="E32" s="143" t="s">
        <v>92</v>
      </c>
      <c r="F32" s="143">
        <v>60</v>
      </c>
      <c r="G32" s="143">
        <v>60</v>
      </c>
      <c r="H32" s="143">
        <v>2</v>
      </c>
      <c r="I32" s="143">
        <v>2</v>
      </c>
      <c r="J32" s="143">
        <v>1</v>
      </c>
      <c r="K32" s="143">
        <v>2009.3</v>
      </c>
      <c r="L32" s="143">
        <v>2010.9</v>
      </c>
      <c r="M32" s="143" t="s">
        <v>64</v>
      </c>
    </row>
    <row r="33" spans="1:13" s="26" customFormat="1" ht="11.25" customHeight="1">
      <c r="A33" s="142">
        <v>13</v>
      </c>
      <c r="B33" s="209"/>
      <c r="C33" s="144" t="s">
        <v>201</v>
      </c>
      <c r="D33" s="143" t="s">
        <v>19</v>
      </c>
      <c r="E33" s="143" t="s">
        <v>43</v>
      </c>
      <c r="F33" s="143">
        <v>60</v>
      </c>
      <c r="G33" s="143">
        <v>60</v>
      </c>
      <c r="H33" s="143">
        <v>2</v>
      </c>
      <c r="I33" s="143">
        <v>2</v>
      </c>
      <c r="J33" s="143">
        <v>1</v>
      </c>
      <c r="K33" s="143">
        <v>2009.9</v>
      </c>
      <c r="L33" s="143">
        <v>2011.3</v>
      </c>
      <c r="M33" s="143" t="s">
        <v>131</v>
      </c>
    </row>
    <row r="34" spans="1:13" s="80" customFormat="1" ht="12">
      <c r="A34" s="42">
        <v>14</v>
      </c>
      <c r="B34" s="199" t="s">
        <v>188</v>
      </c>
      <c r="C34" s="200"/>
      <c r="D34" s="79" t="s">
        <v>189</v>
      </c>
      <c r="E34" s="79" t="s">
        <v>189</v>
      </c>
      <c r="F34" s="81">
        <v>150</v>
      </c>
      <c r="G34" s="79">
        <v>60</v>
      </c>
      <c r="H34" s="81">
        <v>5</v>
      </c>
      <c r="I34" s="79">
        <v>2</v>
      </c>
      <c r="J34" s="79">
        <v>8</v>
      </c>
      <c r="K34" s="79">
        <v>2010.3</v>
      </c>
      <c r="L34" s="79">
        <v>2010.3</v>
      </c>
      <c r="M34" s="79" t="s">
        <v>84</v>
      </c>
    </row>
    <row r="35" spans="1:13" s="80" customFormat="1" ht="12">
      <c r="A35" s="42">
        <v>15</v>
      </c>
      <c r="B35" s="199" t="s">
        <v>190</v>
      </c>
      <c r="C35" s="200"/>
      <c r="D35" s="79" t="s">
        <v>189</v>
      </c>
      <c r="E35" s="79" t="s">
        <v>189</v>
      </c>
      <c r="F35" s="81">
        <v>120</v>
      </c>
      <c r="G35" s="79">
        <v>60</v>
      </c>
      <c r="H35" s="81">
        <v>4</v>
      </c>
      <c r="I35" s="79">
        <v>2</v>
      </c>
      <c r="J35" s="79">
        <v>4</v>
      </c>
      <c r="K35" s="79">
        <v>2010.3</v>
      </c>
      <c r="L35" s="79">
        <v>2010.3</v>
      </c>
      <c r="M35" s="79" t="s">
        <v>0</v>
      </c>
    </row>
    <row r="36" spans="1:13" s="80" customFormat="1" ht="12">
      <c r="A36" s="42">
        <v>16</v>
      </c>
      <c r="B36" s="199" t="s">
        <v>119</v>
      </c>
      <c r="C36" s="200"/>
      <c r="D36" s="79" t="s">
        <v>90</v>
      </c>
      <c r="E36" s="79" t="s">
        <v>191</v>
      </c>
      <c r="F36" s="38"/>
      <c r="G36" s="79">
        <v>300</v>
      </c>
      <c r="H36" s="79"/>
      <c r="I36" s="79">
        <v>10</v>
      </c>
      <c r="J36" s="79"/>
      <c r="K36" s="79">
        <v>2010.3</v>
      </c>
      <c r="L36" s="79">
        <v>2011.3</v>
      </c>
      <c r="M36" s="79" t="s">
        <v>120</v>
      </c>
    </row>
    <row r="37" spans="1:13" s="80" customFormat="1" ht="12">
      <c r="A37" s="202" t="s">
        <v>121</v>
      </c>
      <c r="B37" s="203"/>
      <c r="C37" s="204"/>
      <c r="D37" s="79" t="s">
        <v>1</v>
      </c>
      <c r="E37" s="79">
        <v>3060</v>
      </c>
      <c r="F37" s="79">
        <f>SUM(F5:F36)-SUM(E14:F29)</f>
        <v>1740</v>
      </c>
      <c r="G37" s="79">
        <f>SUM(G5:G36)-SUM(G14:G29)</f>
        <v>1320</v>
      </c>
      <c r="H37" s="79">
        <f>SUM(H5:H35)-SUM(H14:H29)</f>
        <v>58</v>
      </c>
      <c r="I37" s="79">
        <f>SUM(I5:I36)-SUM(I14:I29)</f>
        <v>44</v>
      </c>
      <c r="J37" s="79">
        <v>118</v>
      </c>
      <c r="K37" s="79"/>
      <c r="L37" s="79"/>
      <c r="M37" s="79"/>
    </row>
    <row r="38" spans="1:13" s="80" customFormat="1" ht="12">
      <c r="A38" s="205"/>
      <c r="B38" s="206"/>
      <c r="C38" s="207"/>
      <c r="D38" s="79" t="s">
        <v>122</v>
      </c>
      <c r="E38" s="79">
        <v>2460</v>
      </c>
      <c r="F38" s="79">
        <v>1470</v>
      </c>
      <c r="G38" s="79">
        <v>990</v>
      </c>
      <c r="H38" s="79">
        <f>SUM(H5:H36)-SUM(H14:H29)-H6-H9</f>
        <v>54</v>
      </c>
      <c r="I38" s="79">
        <f>SUM(I5:I36)-SUM(I14:I29)-I6-I9</f>
        <v>35</v>
      </c>
      <c r="J38" s="79">
        <v>78</v>
      </c>
      <c r="K38" s="79"/>
      <c r="L38" s="79"/>
      <c r="M38" s="79"/>
    </row>
  </sheetData>
  <mergeCells count="28">
    <mergeCell ref="B1:C1"/>
    <mergeCell ref="B34:C34"/>
    <mergeCell ref="B35:C35"/>
    <mergeCell ref="B3:C4"/>
    <mergeCell ref="B8:C8"/>
    <mergeCell ref="B6:C6"/>
    <mergeCell ref="B11:C11"/>
    <mergeCell ref="A2:M2"/>
    <mergeCell ref="B26:B29"/>
    <mergeCell ref="B18:B21"/>
    <mergeCell ref="A37:C38"/>
    <mergeCell ref="F3:G3"/>
    <mergeCell ref="H3:I3"/>
    <mergeCell ref="D3:E3"/>
    <mergeCell ref="A3:A4"/>
    <mergeCell ref="B36:C36"/>
    <mergeCell ref="B7:C7"/>
    <mergeCell ref="B22:B25"/>
    <mergeCell ref="B30:B33"/>
    <mergeCell ref="B5:C5"/>
    <mergeCell ref="K3:L3"/>
    <mergeCell ref="M3:M4"/>
    <mergeCell ref="J3:J4"/>
    <mergeCell ref="B14:B17"/>
    <mergeCell ref="B9:C9"/>
    <mergeCell ref="B13:C13"/>
    <mergeCell ref="B10:C10"/>
    <mergeCell ref="B12:C12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25" sqref="J25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625" style="0" customWidth="1"/>
    <col min="10" max="11" width="8.625" style="0" customWidth="1"/>
    <col min="12" max="12" width="20.625" style="0" customWidth="1"/>
  </cols>
  <sheetData>
    <row r="1" spans="1:12" ht="19.5" customHeight="1">
      <c r="A1" s="43"/>
      <c r="B1" s="2" t="s">
        <v>356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60" customHeight="1">
      <c r="A2" s="215" t="s">
        <v>137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" customHeight="1">
      <c r="A3" s="214" t="s">
        <v>53</v>
      </c>
      <c r="B3" s="214" t="s">
        <v>138</v>
      </c>
      <c r="C3" s="169" t="s">
        <v>4</v>
      </c>
      <c r="D3" s="170"/>
      <c r="E3" s="169" t="s">
        <v>5</v>
      </c>
      <c r="F3" s="170"/>
      <c r="G3" s="169" t="s">
        <v>6</v>
      </c>
      <c r="H3" s="170"/>
      <c r="I3" s="214" t="s">
        <v>139</v>
      </c>
      <c r="J3" s="169" t="s">
        <v>56</v>
      </c>
      <c r="K3" s="170"/>
      <c r="L3" s="221" t="s">
        <v>140</v>
      </c>
    </row>
    <row r="4" spans="1:12" ht="15" customHeight="1">
      <c r="A4" s="173"/>
      <c r="B4" s="173"/>
      <c r="C4" s="39" t="s">
        <v>10</v>
      </c>
      <c r="D4" s="39" t="s">
        <v>11</v>
      </c>
      <c r="E4" s="39" t="s">
        <v>12</v>
      </c>
      <c r="F4" s="45" t="s">
        <v>141</v>
      </c>
      <c r="G4" s="39" t="s">
        <v>12</v>
      </c>
      <c r="H4" s="39" t="s">
        <v>13</v>
      </c>
      <c r="I4" s="190"/>
      <c r="J4" s="39" t="s">
        <v>10</v>
      </c>
      <c r="K4" s="39" t="s">
        <v>11</v>
      </c>
      <c r="L4" s="190"/>
    </row>
    <row r="5" spans="1:12" ht="15" customHeight="1">
      <c r="A5" s="8">
        <v>1</v>
      </c>
      <c r="B5" s="35" t="s">
        <v>60</v>
      </c>
      <c r="C5" s="4" t="s">
        <v>14</v>
      </c>
      <c r="D5" s="4"/>
      <c r="E5" s="4">
        <v>150</v>
      </c>
      <c r="F5" s="4">
        <v>60</v>
      </c>
      <c r="G5" s="4">
        <v>5</v>
      </c>
      <c r="H5" s="4">
        <v>2</v>
      </c>
      <c r="I5" s="4">
        <v>12</v>
      </c>
      <c r="J5" s="4">
        <v>2008.9</v>
      </c>
      <c r="K5" s="4"/>
      <c r="L5" s="4" t="s">
        <v>17</v>
      </c>
    </row>
    <row r="6" spans="1:12" ht="15" customHeight="1">
      <c r="A6" s="8">
        <v>2</v>
      </c>
      <c r="B6" s="35" t="s">
        <v>453</v>
      </c>
      <c r="C6" s="4" t="s">
        <v>111</v>
      </c>
      <c r="D6" s="4" t="s">
        <v>111</v>
      </c>
      <c r="E6" s="4">
        <v>90</v>
      </c>
      <c r="F6" s="4">
        <v>30</v>
      </c>
      <c r="G6" s="4">
        <v>3</v>
      </c>
      <c r="H6" s="4">
        <v>1</v>
      </c>
      <c r="I6" s="4">
        <v>2</v>
      </c>
      <c r="J6" s="4">
        <v>2008.9</v>
      </c>
      <c r="K6" s="4">
        <v>2008.9</v>
      </c>
      <c r="L6" s="4" t="s">
        <v>15</v>
      </c>
    </row>
    <row r="7" spans="1:12" ht="15" customHeight="1">
      <c r="A7" s="8">
        <v>3</v>
      </c>
      <c r="B7" s="35" t="s">
        <v>23</v>
      </c>
      <c r="C7" s="4" t="s">
        <v>24</v>
      </c>
      <c r="D7" s="4"/>
      <c r="E7" s="4">
        <v>30</v>
      </c>
      <c r="F7" s="4">
        <v>150</v>
      </c>
      <c r="G7" s="4">
        <v>1</v>
      </c>
      <c r="H7" s="4">
        <v>5</v>
      </c>
      <c r="I7" s="4"/>
      <c r="J7" s="4">
        <v>2008.9</v>
      </c>
      <c r="K7" s="4"/>
      <c r="L7" s="4" t="s">
        <v>15</v>
      </c>
    </row>
    <row r="8" spans="1:12" ht="15" customHeight="1">
      <c r="A8" s="8">
        <v>4</v>
      </c>
      <c r="B8" s="35" t="s">
        <v>425</v>
      </c>
      <c r="C8" s="4" t="s">
        <v>14</v>
      </c>
      <c r="D8" s="4" t="s">
        <v>14</v>
      </c>
      <c r="E8" s="4">
        <v>150</v>
      </c>
      <c r="F8" s="4">
        <v>60</v>
      </c>
      <c r="G8" s="4">
        <v>5</v>
      </c>
      <c r="H8" s="4">
        <v>2</v>
      </c>
      <c r="I8" s="4">
        <v>8</v>
      </c>
      <c r="J8" s="4">
        <v>2008.9</v>
      </c>
      <c r="K8" s="4">
        <v>2008.9</v>
      </c>
      <c r="L8" s="4" t="s">
        <v>17</v>
      </c>
    </row>
    <row r="9" spans="1:12" ht="15" customHeight="1">
      <c r="A9" s="8">
        <v>5</v>
      </c>
      <c r="B9" s="35" t="s">
        <v>203</v>
      </c>
      <c r="C9" s="4" t="s">
        <v>14</v>
      </c>
      <c r="D9" s="4" t="s">
        <v>142</v>
      </c>
      <c r="E9" s="4">
        <v>60</v>
      </c>
      <c r="F9" s="4">
        <v>60</v>
      </c>
      <c r="G9" s="4">
        <v>2</v>
      </c>
      <c r="H9" s="4">
        <v>2</v>
      </c>
      <c r="I9" s="4">
        <v>1</v>
      </c>
      <c r="J9" s="4">
        <v>2008.9</v>
      </c>
      <c r="K9" s="4">
        <v>2009.3</v>
      </c>
      <c r="L9" s="4" t="s">
        <v>64</v>
      </c>
    </row>
    <row r="10" spans="1:12" ht="15" customHeight="1">
      <c r="A10" s="8">
        <v>6</v>
      </c>
      <c r="B10" s="35" t="s">
        <v>100</v>
      </c>
      <c r="C10" s="4" t="s">
        <v>14</v>
      </c>
      <c r="D10" s="4" t="s">
        <v>19</v>
      </c>
      <c r="E10" s="4">
        <v>120</v>
      </c>
      <c r="F10" s="4">
        <v>60</v>
      </c>
      <c r="G10" s="4">
        <v>4</v>
      </c>
      <c r="H10" s="4">
        <v>2</v>
      </c>
      <c r="I10" s="4">
        <v>4</v>
      </c>
      <c r="J10" s="4">
        <v>2008.9</v>
      </c>
      <c r="K10" s="4">
        <v>2009.9</v>
      </c>
      <c r="L10" s="4" t="s">
        <v>15</v>
      </c>
    </row>
    <row r="11" spans="1:12" ht="15" customHeight="1">
      <c r="A11" s="8">
        <v>7</v>
      </c>
      <c r="B11" s="46" t="s">
        <v>61</v>
      </c>
      <c r="C11" s="4" t="s">
        <v>22</v>
      </c>
      <c r="D11" s="47"/>
      <c r="E11" s="4">
        <v>90</v>
      </c>
      <c r="F11" s="4">
        <v>120</v>
      </c>
      <c r="G11" s="4">
        <v>3</v>
      </c>
      <c r="H11" s="4">
        <v>4</v>
      </c>
      <c r="I11" s="4">
        <v>40</v>
      </c>
      <c r="J11" s="4">
        <v>2009.3</v>
      </c>
      <c r="K11" s="47"/>
      <c r="L11" s="4" t="s">
        <v>17</v>
      </c>
    </row>
    <row r="12" spans="1:12" ht="15" customHeight="1">
      <c r="A12" s="8">
        <v>8</v>
      </c>
      <c r="B12" s="35" t="s">
        <v>143</v>
      </c>
      <c r="C12" s="4" t="s">
        <v>22</v>
      </c>
      <c r="D12" s="4" t="s">
        <v>22</v>
      </c>
      <c r="E12" s="4">
        <v>150</v>
      </c>
      <c r="F12" s="4">
        <v>90</v>
      </c>
      <c r="G12" s="4">
        <v>5</v>
      </c>
      <c r="H12" s="4">
        <v>3</v>
      </c>
      <c r="I12" s="4">
        <v>8</v>
      </c>
      <c r="J12" s="4">
        <v>2009.3</v>
      </c>
      <c r="K12" s="4">
        <v>2009.3</v>
      </c>
      <c r="L12" s="4" t="s">
        <v>17</v>
      </c>
    </row>
    <row r="13" spans="1:12" ht="15" customHeight="1">
      <c r="A13" s="8">
        <v>9</v>
      </c>
      <c r="B13" s="35" t="s">
        <v>144</v>
      </c>
      <c r="C13" s="4" t="s">
        <v>22</v>
      </c>
      <c r="D13" s="4" t="s">
        <v>22</v>
      </c>
      <c r="E13" s="4">
        <v>120</v>
      </c>
      <c r="F13" s="4">
        <v>60</v>
      </c>
      <c r="G13" s="4">
        <v>4</v>
      </c>
      <c r="H13" s="4">
        <v>2</v>
      </c>
      <c r="I13" s="4">
        <v>6</v>
      </c>
      <c r="J13" s="4">
        <v>2009.3</v>
      </c>
      <c r="K13" s="4">
        <v>2009.3</v>
      </c>
      <c r="L13" s="4" t="s">
        <v>17</v>
      </c>
    </row>
    <row r="14" spans="1:12" ht="15" customHeight="1">
      <c r="A14" s="8">
        <v>10</v>
      </c>
      <c r="B14" s="35" t="s">
        <v>204</v>
      </c>
      <c r="C14" s="4" t="s">
        <v>22</v>
      </c>
      <c r="D14" s="4" t="s">
        <v>42</v>
      </c>
      <c r="E14" s="4">
        <v>60</v>
      </c>
      <c r="F14" s="4">
        <v>60</v>
      </c>
      <c r="G14" s="4">
        <v>2</v>
      </c>
      <c r="H14" s="4">
        <v>2</v>
      </c>
      <c r="I14" s="4">
        <v>1</v>
      </c>
      <c r="J14" s="4">
        <v>2009.3</v>
      </c>
      <c r="K14" s="4">
        <v>2010.3</v>
      </c>
      <c r="L14" s="4" t="s">
        <v>64</v>
      </c>
    </row>
    <row r="15" spans="1:12" ht="15" customHeight="1">
      <c r="A15" s="8">
        <v>11</v>
      </c>
      <c r="B15" s="35" t="s">
        <v>18</v>
      </c>
      <c r="C15" s="4" t="s">
        <v>19</v>
      </c>
      <c r="D15" s="4" t="s">
        <v>19</v>
      </c>
      <c r="E15" s="4">
        <v>120</v>
      </c>
      <c r="F15" s="4">
        <v>60</v>
      </c>
      <c r="G15" s="4">
        <v>4</v>
      </c>
      <c r="H15" s="4">
        <v>2</v>
      </c>
      <c r="I15" s="4">
        <v>20</v>
      </c>
      <c r="J15" s="4">
        <v>2009.9</v>
      </c>
      <c r="K15" s="4">
        <v>2009.9</v>
      </c>
      <c r="L15" s="4" t="s">
        <v>20</v>
      </c>
    </row>
    <row r="16" spans="1:12" ht="15" customHeight="1">
      <c r="A16" s="8">
        <v>12</v>
      </c>
      <c r="B16" s="35" t="s">
        <v>127</v>
      </c>
      <c r="C16" s="4" t="s">
        <v>419</v>
      </c>
      <c r="D16" s="4" t="s">
        <v>19</v>
      </c>
      <c r="E16" s="4">
        <v>90</v>
      </c>
      <c r="F16" s="4">
        <v>60</v>
      </c>
      <c r="G16" s="4">
        <v>3</v>
      </c>
      <c r="H16" s="4">
        <v>2</v>
      </c>
      <c r="I16" s="4">
        <v>30</v>
      </c>
      <c r="J16" s="4">
        <v>2009.9</v>
      </c>
      <c r="K16" s="4">
        <v>2009.9</v>
      </c>
      <c r="L16" s="4" t="s">
        <v>17</v>
      </c>
    </row>
    <row r="17" spans="1:12" ht="15" customHeight="1">
      <c r="A17" s="8">
        <v>13</v>
      </c>
      <c r="B17" s="35" t="s">
        <v>418</v>
      </c>
      <c r="C17" s="4" t="s">
        <v>91</v>
      </c>
      <c r="D17" s="4" t="s">
        <v>90</v>
      </c>
      <c r="E17" s="4">
        <v>120</v>
      </c>
      <c r="F17" s="4">
        <v>60</v>
      </c>
      <c r="G17" s="4">
        <v>4</v>
      </c>
      <c r="H17" s="4">
        <v>2</v>
      </c>
      <c r="I17" s="4"/>
      <c r="J17" s="4">
        <v>2009.9</v>
      </c>
      <c r="K17" s="4">
        <v>2010.3</v>
      </c>
      <c r="L17" s="4" t="s">
        <v>64</v>
      </c>
    </row>
    <row r="18" spans="1:12" ht="15" customHeight="1">
      <c r="A18" s="8">
        <v>14</v>
      </c>
      <c r="B18" s="35" t="s">
        <v>145</v>
      </c>
      <c r="C18" s="4" t="s">
        <v>19</v>
      </c>
      <c r="D18" s="4" t="s">
        <v>420</v>
      </c>
      <c r="E18" s="4">
        <v>120</v>
      </c>
      <c r="F18" s="4">
        <v>60</v>
      </c>
      <c r="G18" s="4">
        <v>4</v>
      </c>
      <c r="H18" s="4">
        <v>2</v>
      </c>
      <c r="I18" s="4">
        <v>6</v>
      </c>
      <c r="J18" s="4">
        <v>2009.9</v>
      </c>
      <c r="K18" s="4">
        <v>2010.3</v>
      </c>
      <c r="L18" s="4" t="s">
        <v>20</v>
      </c>
    </row>
    <row r="19" spans="1:12" ht="15" customHeight="1">
      <c r="A19" s="8">
        <v>15</v>
      </c>
      <c r="B19" s="46" t="s">
        <v>426</v>
      </c>
      <c r="C19" s="4" t="s">
        <v>42</v>
      </c>
      <c r="D19" s="4" t="s">
        <v>146</v>
      </c>
      <c r="E19" s="4">
        <v>120</v>
      </c>
      <c r="F19" s="4">
        <v>60</v>
      </c>
      <c r="G19" s="4">
        <v>4</v>
      </c>
      <c r="H19" s="4">
        <v>2</v>
      </c>
      <c r="I19" s="4">
        <v>6</v>
      </c>
      <c r="J19" s="4">
        <v>2010.3</v>
      </c>
      <c r="K19" s="4">
        <v>2010.9</v>
      </c>
      <c r="L19" s="4" t="s">
        <v>20</v>
      </c>
    </row>
    <row r="20" spans="1:12" ht="15" customHeight="1">
      <c r="A20" s="8">
        <v>16</v>
      </c>
      <c r="B20" s="35" t="s">
        <v>70</v>
      </c>
      <c r="C20" s="4" t="s">
        <v>42</v>
      </c>
      <c r="D20" s="4" t="s">
        <v>43</v>
      </c>
      <c r="E20" s="13"/>
      <c r="F20" s="4">
        <v>300</v>
      </c>
      <c r="G20" s="4"/>
      <c r="H20" s="4">
        <v>10</v>
      </c>
      <c r="I20" s="4"/>
      <c r="J20" s="4">
        <v>2010.3</v>
      </c>
      <c r="K20" s="4">
        <v>2011.3</v>
      </c>
      <c r="L20" s="4" t="s">
        <v>71</v>
      </c>
    </row>
    <row r="21" spans="1:12" ht="15" customHeight="1">
      <c r="A21" s="217" t="s">
        <v>147</v>
      </c>
      <c r="B21" s="218"/>
      <c r="C21" s="4" t="s">
        <v>10</v>
      </c>
      <c r="D21" s="4">
        <v>2940</v>
      </c>
      <c r="E21" s="4">
        <f>SUM(E5:E20)</f>
        <v>1590</v>
      </c>
      <c r="F21" s="4">
        <f>SUM(F5:F20)</f>
        <v>1350</v>
      </c>
      <c r="G21" s="4">
        <f>SUM(G5:G20)</f>
        <v>53</v>
      </c>
      <c r="H21" s="4">
        <f>SUM(H5:H20)</f>
        <v>45</v>
      </c>
      <c r="I21" s="4">
        <v>144</v>
      </c>
      <c r="J21" s="35"/>
      <c r="K21" s="35"/>
      <c r="L21" s="4"/>
    </row>
    <row r="22" spans="1:12" ht="15" customHeight="1">
      <c r="A22" s="219"/>
      <c r="B22" s="220"/>
      <c r="C22" s="4" t="s">
        <v>11</v>
      </c>
      <c r="D22" s="4">
        <v>2340</v>
      </c>
      <c r="E22" s="4">
        <f>E21-E5-E7-E11</f>
        <v>1320</v>
      </c>
      <c r="F22" s="4">
        <f>F21-F5-F7-F11</f>
        <v>1020</v>
      </c>
      <c r="G22" s="4">
        <f>G21-G5-G7-G11</f>
        <v>44</v>
      </c>
      <c r="H22" s="4">
        <f>H21-H5-H7-H11</f>
        <v>34</v>
      </c>
      <c r="I22" s="4">
        <v>92</v>
      </c>
      <c r="J22" s="35"/>
      <c r="K22" s="35"/>
      <c r="L22" s="4"/>
    </row>
  </sheetData>
  <mergeCells count="10">
    <mergeCell ref="I3:I4"/>
    <mergeCell ref="A2:L2"/>
    <mergeCell ref="C3:D3"/>
    <mergeCell ref="A21:B22"/>
    <mergeCell ref="A3:A4"/>
    <mergeCell ref="B3:B4"/>
    <mergeCell ref="G3:H3"/>
    <mergeCell ref="E3:F3"/>
    <mergeCell ref="J3:K3"/>
    <mergeCell ref="L3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24" sqref="I24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625" style="0" customWidth="1"/>
    <col min="10" max="11" width="8.625" style="0" customWidth="1"/>
    <col min="12" max="12" width="20.625" style="0" customWidth="1"/>
  </cols>
  <sheetData>
    <row r="1" spans="1:13" ht="19.5" customHeight="1">
      <c r="A1" s="1"/>
      <c r="B1" s="2" t="s">
        <v>212</v>
      </c>
      <c r="C1" s="3"/>
      <c r="D1" s="3"/>
      <c r="E1" s="3"/>
      <c r="F1" s="3"/>
      <c r="G1" s="3"/>
      <c r="H1" s="3"/>
      <c r="I1" s="3"/>
      <c r="J1" s="3"/>
      <c r="K1" s="3"/>
      <c r="L1" s="3"/>
      <c r="M1" s="13"/>
    </row>
    <row r="2" spans="1:13" ht="60" customHeight="1">
      <c r="A2" s="163" t="s">
        <v>213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90"/>
    </row>
    <row r="3" spans="1:13" ht="15" customHeight="1">
      <c r="A3" s="164" t="s">
        <v>214</v>
      </c>
      <c r="B3" s="166" t="s">
        <v>215</v>
      </c>
      <c r="C3" s="166" t="s">
        <v>216</v>
      </c>
      <c r="D3" s="166"/>
      <c r="E3" s="171" t="s">
        <v>217</v>
      </c>
      <c r="F3" s="172"/>
      <c r="G3" s="171" t="s">
        <v>218</v>
      </c>
      <c r="H3" s="172"/>
      <c r="I3" s="222" t="s">
        <v>219</v>
      </c>
      <c r="J3" s="166" t="s">
        <v>220</v>
      </c>
      <c r="K3" s="166"/>
      <c r="L3" s="166" t="s">
        <v>221</v>
      </c>
      <c r="M3" s="13"/>
    </row>
    <row r="4" spans="1:13" ht="15" customHeight="1">
      <c r="A4" s="165"/>
      <c r="B4" s="166"/>
      <c r="C4" s="4" t="s">
        <v>222</v>
      </c>
      <c r="D4" s="4" t="s">
        <v>223</v>
      </c>
      <c r="E4" s="4" t="s">
        <v>224</v>
      </c>
      <c r="F4" s="4" t="s">
        <v>225</v>
      </c>
      <c r="G4" s="4" t="s">
        <v>224</v>
      </c>
      <c r="H4" s="4" t="s">
        <v>225</v>
      </c>
      <c r="I4" s="162"/>
      <c r="J4" s="4" t="s">
        <v>222</v>
      </c>
      <c r="K4" s="4" t="s">
        <v>223</v>
      </c>
      <c r="L4" s="166"/>
      <c r="M4" s="13"/>
    </row>
    <row r="5" spans="1:13" ht="15" customHeight="1">
      <c r="A5" s="8">
        <v>1</v>
      </c>
      <c r="B5" s="7" t="s">
        <v>226</v>
      </c>
      <c r="C5" s="4" t="s">
        <v>357</v>
      </c>
      <c r="D5" s="4" t="s">
        <v>227</v>
      </c>
      <c r="E5" s="4">
        <v>120</v>
      </c>
      <c r="F5" s="4">
        <v>60</v>
      </c>
      <c r="G5" s="4">
        <v>4</v>
      </c>
      <c r="H5" s="4">
        <v>2</v>
      </c>
      <c r="I5" s="4">
        <v>30</v>
      </c>
      <c r="J5" s="4">
        <v>2008.9</v>
      </c>
      <c r="K5" s="4">
        <v>2008.9</v>
      </c>
      <c r="L5" s="4" t="s">
        <v>228</v>
      </c>
      <c r="M5" s="13"/>
    </row>
    <row r="6" spans="1:13" ht="15" customHeight="1">
      <c r="A6" s="91">
        <v>2</v>
      </c>
      <c r="B6" s="92" t="s">
        <v>451</v>
      </c>
      <c r="C6" s="88" t="s">
        <v>227</v>
      </c>
      <c r="D6" s="88" t="s">
        <v>227</v>
      </c>
      <c r="E6" s="88">
        <v>90</v>
      </c>
      <c r="F6" s="88">
        <v>30</v>
      </c>
      <c r="G6" s="88">
        <v>3</v>
      </c>
      <c r="H6" s="88">
        <v>1</v>
      </c>
      <c r="I6" s="88">
        <v>2</v>
      </c>
      <c r="J6" s="88">
        <v>2008.9</v>
      </c>
      <c r="K6" s="88">
        <v>2008.9</v>
      </c>
      <c r="L6" s="88" t="s">
        <v>229</v>
      </c>
      <c r="M6" s="93"/>
    </row>
    <row r="7" spans="1:13" ht="15" customHeight="1">
      <c r="A7" s="8">
        <v>3</v>
      </c>
      <c r="B7" s="7" t="s">
        <v>230</v>
      </c>
      <c r="C7" s="4" t="s">
        <v>227</v>
      </c>
      <c r="D7" s="4"/>
      <c r="E7" s="122">
        <v>120</v>
      </c>
      <c r="F7" s="122">
        <v>60</v>
      </c>
      <c r="G7" s="122">
        <v>4</v>
      </c>
      <c r="H7" s="122">
        <v>2</v>
      </c>
      <c r="I7" s="122"/>
      <c r="J7" s="122">
        <v>2008.9</v>
      </c>
      <c r="K7" s="122"/>
      <c r="L7" s="4" t="s">
        <v>231</v>
      </c>
      <c r="M7" s="13"/>
    </row>
    <row r="8" spans="1:13" ht="15" customHeight="1">
      <c r="A8" s="8">
        <v>4</v>
      </c>
      <c r="B8" s="7" t="s">
        <v>232</v>
      </c>
      <c r="C8" s="4" t="s">
        <v>227</v>
      </c>
      <c r="D8" s="4" t="s">
        <v>233</v>
      </c>
      <c r="E8" s="122">
        <v>120</v>
      </c>
      <c r="F8" s="122">
        <v>60</v>
      </c>
      <c r="G8" s="122">
        <v>4</v>
      </c>
      <c r="H8" s="122">
        <v>2</v>
      </c>
      <c r="I8" s="122">
        <v>20</v>
      </c>
      <c r="J8" s="122">
        <v>2008.9</v>
      </c>
      <c r="K8" s="122">
        <v>2009.9</v>
      </c>
      <c r="L8" s="4" t="s">
        <v>231</v>
      </c>
      <c r="M8" s="13"/>
    </row>
    <row r="9" spans="1:13" ht="15" customHeight="1">
      <c r="A9" s="8">
        <v>5</v>
      </c>
      <c r="B9" s="7" t="s">
        <v>234</v>
      </c>
      <c r="C9" s="4" t="s">
        <v>235</v>
      </c>
      <c r="D9" s="4"/>
      <c r="E9" s="122">
        <v>30</v>
      </c>
      <c r="F9" s="122">
        <v>150</v>
      </c>
      <c r="G9" s="122">
        <v>1</v>
      </c>
      <c r="H9" s="122">
        <v>5</v>
      </c>
      <c r="I9" s="122"/>
      <c r="J9" s="122">
        <v>2008.9</v>
      </c>
      <c r="K9" s="122"/>
      <c r="L9" s="4" t="s">
        <v>229</v>
      </c>
      <c r="M9" s="13"/>
    </row>
    <row r="10" spans="1:13" ht="15" customHeight="1">
      <c r="A10" s="8">
        <v>6</v>
      </c>
      <c r="B10" s="9" t="s">
        <v>236</v>
      </c>
      <c r="C10" s="4" t="s">
        <v>237</v>
      </c>
      <c r="D10" s="4" t="s">
        <v>237</v>
      </c>
      <c r="E10" s="122">
        <v>120</v>
      </c>
      <c r="F10" s="122">
        <v>60</v>
      </c>
      <c r="G10" s="122">
        <v>4</v>
      </c>
      <c r="H10" s="122">
        <v>2</v>
      </c>
      <c r="I10" s="122">
        <v>12</v>
      </c>
      <c r="J10" s="122">
        <v>2009.3</v>
      </c>
      <c r="K10" s="122">
        <v>2009.3</v>
      </c>
      <c r="L10" s="5" t="s">
        <v>228</v>
      </c>
      <c r="M10" s="13"/>
    </row>
    <row r="11" spans="1:13" ht="15" customHeight="1">
      <c r="A11" s="8">
        <v>7</v>
      </c>
      <c r="B11" s="7" t="s">
        <v>238</v>
      </c>
      <c r="C11" s="4" t="s">
        <v>237</v>
      </c>
      <c r="D11" s="4" t="s">
        <v>237</v>
      </c>
      <c r="E11" s="122">
        <v>120</v>
      </c>
      <c r="F11" s="122">
        <v>60</v>
      </c>
      <c r="G11" s="122">
        <v>4</v>
      </c>
      <c r="H11" s="122">
        <v>2</v>
      </c>
      <c r="I11" s="122">
        <v>20</v>
      </c>
      <c r="J11" s="122">
        <v>2009.3</v>
      </c>
      <c r="K11" s="122">
        <v>2009.3</v>
      </c>
      <c r="L11" s="4" t="s">
        <v>228</v>
      </c>
      <c r="M11" s="13"/>
    </row>
    <row r="12" spans="1:13" ht="15" customHeight="1">
      <c r="A12" s="8">
        <v>8</v>
      </c>
      <c r="B12" s="7" t="s">
        <v>239</v>
      </c>
      <c r="C12" s="4" t="s">
        <v>237</v>
      </c>
      <c r="D12" s="4" t="s">
        <v>240</v>
      </c>
      <c r="E12" s="122">
        <v>90</v>
      </c>
      <c r="F12" s="122">
        <v>120</v>
      </c>
      <c r="G12" s="122">
        <v>3</v>
      </c>
      <c r="H12" s="122">
        <v>4</v>
      </c>
      <c r="I12" s="122">
        <v>40</v>
      </c>
      <c r="J12" s="122">
        <v>2009.3</v>
      </c>
      <c r="K12" s="122">
        <v>2010.3</v>
      </c>
      <c r="L12" s="4" t="s">
        <v>228</v>
      </c>
      <c r="M12" s="13"/>
    </row>
    <row r="13" spans="1:13" ht="15" customHeight="1">
      <c r="A13" s="8">
        <v>9</v>
      </c>
      <c r="B13" s="7" t="s">
        <v>241</v>
      </c>
      <c r="C13" s="4" t="s">
        <v>237</v>
      </c>
      <c r="D13" s="4" t="s">
        <v>242</v>
      </c>
      <c r="E13" s="122">
        <v>150</v>
      </c>
      <c r="F13" s="122">
        <v>60</v>
      </c>
      <c r="G13" s="122">
        <v>5</v>
      </c>
      <c r="H13" s="122">
        <v>2</v>
      </c>
      <c r="I13" s="122">
        <v>6</v>
      </c>
      <c r="J13" s="122">
        <v>2009.3</v>
      </c>
      <c r="K13" s="122">
        <v>2011.3</v>
      </c>
      <c r="L13" s="4" t="s">
        <v>228</v>
      </c>
      <c r="M13" s="13"/>
    </row>
    <row r="14" spans="1:13" ht="15" customHeight="1">
      <c r="A14" s="8">
        <v>10</v>
      </c>
      <c r="B14" s="7" t="s">
        <v>243</v>
      </c>
      <c r="C14" s="4" t="s">
        <v>233</v>
      </c>
      <c r="D14" s="4" t="s">
        <v>233</v>
      </c>
      <c r="E14" s="122">
        <v>150</v>
      </c>
      <c r="F14" s="122">
        <v>60</v>
      </c>
      <c r="G14" s="122">
        <v>5</v>
      </c>
      <c r="H14" s="122">
        <v>2</v>
      </c>
      <c r="I14" s="122">
        <v>8</v>
      </c>
      <c r="J14" s="122">
        <v>2009.9</v>
      </c>
      <c r="K14" s="122">
        <v>2009.9</v>
      </c>
      <c r="L14" s="4" t="s">
        <v>228</v>
      </c>
      <c r="M14" s="13"/>
    </row>
    <row r="15" spans="1:13" ht="15" customHeight="1">
      <c r="A15" s="8">
        <v>11</v>
      </c>
      <c r="B15" s="7" t="s">
        <v>244</v>
      </c>
      <c r="C15" s="4" t="s">
        <v>233</v>
      </c>
      <c r="D15" s="4" t="s">
        <v>233</v>
      </c>
      <c r="E15" s="122">
        <v>120</v>
      </c>
      <c r="F15" s="122">
        <v>60</v>
      </c>
      <c r="G15" s="122">
        <v>4</v>
      </c>
      <c r="H15" s="122">
        <v>2</v>
      </c>
      <c r="I15" s="122">
        <v>4</v>
      </c>
      <c r="J15" s="122">
        <v>2009.9</v>
      </c>
      <c r="K15" s="122">
        <v>2009.9</v>
      </c>
      <c r="L15" s="4" t="s">
        <v>229</v>
      </c>
      <c r="M15" s="13"/>
    </row>
    <row r="16" spans="1:13" ht="15" customHeight="1">
      <c r="A16" s="8">
        <v>12</v>
      </c>
      <c r="B16" s="7" t="s">
        <v>245</v>
      </c>
      <c r="C16" s="4" t="s">
        <v>233</v>
      </c>
      <c r="D16" s="4" t="s">
        <v>246</v>
      </c>
      <c r="E16" s="122">
        <v>150</v>
      </c>
      <c r="F16" s="122">
        <v>60</v>
      </c>
      <c r="G16" s="122">
        <v>5</v>
      </c>
      <c r="H16" s="122">
        <v>2</v>
      </c>
      <c r="I16" s="122"/>
      <c r="J16" s="122">
        <v>2009.9</v>
      </c>
      <c r="K16" s="122">
        <v>2010.9</v>
      </c>
      <c r="L16" s="4" t="s">
        <v>228</v>
      </c>
      <c r="M16" s="13"/>
    </row>
    <row r="17" spans="1:13" ht="15" customHeight="1">
      <c r="A17" s="8">
        <v>13</v>
      </c>
      <c r="B17" s="11" t="s">
        <v>247</v>
      </c>
      <c r="C17" s="4" t="s">
        <v>233</v>
      </c>
      <c r="D17" s="4" t="s">
        <v>246</v>
      </c>
      <c r="E17" s="122">
        <v>60</v>
      </c>
      <c r="F17" s="122">
        <v>60</v>
      </c>
      <c r="G17" s="122">
        <v>2</v>
      </c>
      <c r="H17" s="122">
        <v>2</v>
      </c>
      <c r="I17" s="122">
        <v>1</v>
      </c>
      <c r="J17" s="122">
        <v>2009.9</v>
      </c>
      <c r="K17" s="122">
        <v>2010.9</v>
      </c>
      <c r="L17" s="4" t="s">
        <v>248</v>
      </c>
      <c r="M17" s="13"/>
    </row>
    <row r="18" spans="1:13" ht="15" customHeight="1">
      <c r="A18" s="8">
        <v>14</v>
      </c>
      <c r="B18" s="11" t="s">
        <v>249</v>
      </c>
      <c r="C18" s="4" t="s">
        <v>240</v>
      </c>
      <c r="D18" s="4" t="s">
        <v>240</v>
      </c>
      <c r="E18" s="122">
        <v>120</v>
      </c>
      <c r="F18" s="122">
        <v>60</v>
      </c>
      <c r="G18" s="122">
        <v>4</v>
      </c>
      <c r="H18" s="122">
        <v>2</v>
      </c>
      <c r="I18" s="122">
        <v>6</v>
      </c>
      <c r="J18" s="122">
        <v>2010.3</v>
      </c>
      <c r="K18" s="122">
        <v>2010.3</v>
      </c>
      <c r="L18" s="4" t="s">
        <v>228</v>
      </c>
      <c r="M18" s="13"/>
    </row>
    <row r="19" spans="1:13" ht="15" customHeight="1">
      <c r="A19" s="8">
        <v>15</v>
      </c>
      <c r="B19" s="7" t="s">
        <v>250</v>
      </c>
      <c r="C19" s="4" t="s">
        <v>240</v>
      </c>
      <c r="D19" s="4" t="s">
        <v>240</v>
      </c>
      <c r="E19" s="122">
        <v>120</v>
      </c>
      <c r="F19" s="122">
        <v>60</v>
      </c>
      <c r="G19" s="122">
        <v>4</v>
      </c>
      <c r="H19" s="122">
        <v>2</v>
      </c>
      <c r="I19" s="122">
        <v>4</v>
      </c>
      <c r="J19" s="122">
        <v>2010.3</v>
      </c>
      <c r="K19" s="122">
        <v>2010.3</v>
      </c>
      <c r="L19" s="5" t="s">
        <v>0</v>
      </c>
      <c r="M19" s="13"/>
    </row>
    <row r="20" spans="1:13" ht="15" customHeight="1">
      <c r="A20" s="8">
        <v>16</v>
      </c>
      <c r="B20" s="7" t="s">
        <v>251</v>
      </c>
      <c r="C20" s="4" t="s">
        <v>240</v>
      </c>
      <c r="D20" s="4" t="s">
        <v>242</v>
      </c>
      <c r="E20" s="123"/>
      <c r="F20" s="122">
        <v>300</v>
      </c>
      <c r="G20" s="122"/>
      <c r="H20" s="122">
        <v>10</v>
      </c>
      <c r="I20" s="122"/>
      <c r="J20" s="122">
        <v>2010.3</v>
      </c>
      <c r="K20" s="122">
        <v>2011.3</v>
      </c>
      <c r="L20" s="86" t="s">
        <v>252</v>
      </c>
      <c r="M20" s="13"/>
    </row>
    <row r="21" spans="1:13" ht="15" customHeight="1">
      <c r="A21" s="159" t="s">
        <v>253</v>
      </c>
      <c r="B21" s="160"/>
      <c r="C21" s="4" t="s">
        <v>222</v>
      </c>
      <c r="D21" s="4">
        <v>3000</v>
      </c>
      <c r="E21" s="4">
        <v>1680</v>
      </c>
      <c r="F21" s="4">
        <v>1320</v>
      </c>
      <c r="G21" s="4">
        <v>56</v>
      </c>
      <c r="H21" s="4">
        <v>44</v>
      </c>
      <c r="I21" s="4">
        <v>153</v>
      </c>
      <c r="J21" s="122"/>
      <c r="K21" s="122"/>
      <c r="L21" s="4"/>
      <c r="M21" s="13"/>
    </row>
    <row r="22" spans="1:13" ht="15" customHeight="1">
      <c r="A22" s="161"/>
      <c r="B22" s="162"/>
      <c r="C22" s="4" t="s">
        <v>223</v>
      </c>
      <c r="D22" s="4">
        <v>2640</v>
      </c>
      <c r="E22" s="4">
        <v>1530</v>
      </c>
      <c r="F22" s="4">
        <v>1110</v>
      </c>
      <c r="G22" s="4">
        <v>51</v>
      </c>
      <c r="H22" s="4">
        <v>37</v>
      </c>
      <c r="I22" s="4">
        <v>153</v>
      </c>
      <c r="J22" s="122"/>
      <c r="K22" s="122"/>
      <c r="L22" s="4"/>
      <c r="M22" s="13"/>
    </row>
    <row r="23" spans="1:13" ht="14.2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</row>
    <row r="24" spans="1:13" ht="14.25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</row>
  </sheetData>
  <mergeCells count="10">
    <mergeCell ref="I3:I4"/>
    <mergeCell ref="A21:B22"/>
    <mergeCell ref="C3:D3"/>
    <mergeCell ref="A2:L2"/>
    <mergeCell ref="A3:A4"/>
    <mergeCell ref="B3:B4"/>
    <mergeCell ref="L3:L4"/>
    <mergeCell ref="J3:K3"/>
    <mergeCell ref="E3:F3"/>
    <mergeCell ref="G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D24" sqref="D24"/>
    </sheetView>
  </sheetViews>
  <sheetFormatPr defaultColWidth="9.00390625" defaultRowHeight="14.25"/>
  <cols>
    <col min="1" max="1" width="3.625" style="0" customWidth="1"/>
    <col min="2" max="2" width="27.125" style="0" customWidth="1"/>
    <col min="3" max="4" width="8.125" style="0" customWidth="1"/>
    <col min="5" max="9" width="5.75390625" style="0" customWidth="1"/>
    <col min="10" max="11" width="8.625" style="0" customWidth="1"/>
    <col min="12" max="12" width="20.625" style="0" customWidth="1"/>
  </cols>
  <sheetData>
    <row r="1" spans="1:12" ht="19.5" customHeight="1">
      <c r="A1" s="1"/>
      <c r="B1" s="94" t="s">
        <v>254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60" customHeight="1">
      <c r="A2" s="163" t="s">
        <v>255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5" customHeight="1">
      <c r="A3" s="164" t="s">
        <v>256</v>
      </c>
      <c r="B3" s="167" t="s">
        <v>257</v>
      </c>
      <c r="C3" s="171" t="s">
        <v>258</v>
      </c>
      <c r="D3" s="172"/>
      <c r="E3" s="171" t="s">
        <v>259</v>
      </c>
      <c r="F3" s="172"/>
      <c r="G3" s="171" t="s">
        <v>260</v>
      </c>
      <c r="H3" s="172"/>
      <c r="I3" s="164" t="s">
        <v>261</v>
      </c>
      <c r="J3" s="171" t="s">
        <v>262</v>
      </c>
      <c r="K3" s="172"/>
      <c r="L3" s="167" t="s">
        <v>263</v>
      </c>
    </row>
    <row r="4" spans="1:12" ht="15" customHeight="1">
      <c r="A4" s="165"/>
      <c r="B4" s="168"/>
      <c r="C4" s="4" t="s">
        <v>264</v>
      </c>
      <c r="D4" s="4" t="s">
        <v>265</v>
      </c>
      <c r="E4" s="4" t="s">
        <v>266</v>
      </c>
      <c r="F4" s="4" t="s">
        <v>267</v>
      </c>
      <c r="G4" s="4" t="s">
        <v>266</v>
      </c>
      <c r="H4" s="4" t="s">
        <v>267</v>
      </c>
      <c r="I4" s="165"/>
      <c r="J4" s="4" t="s">
        <v>264</v>
      </c>
      <c r="K4" s="4" t="s">
        <v>265</v>
      </c>
      <c r="L4" s="168"/>
    </row>
    <row r="5" spans="1:12" ht="15" customHeight="1">
      <c r="A5" s="6">
        <v>1</v>
      </c>
      <c r="B5" s="7" t="s">
        <v>268</v>
      </c>
      <c r="C5" s="4" t="s">
        <v>269</v>
      </c>
      <c r="D5" s="4" t="s">
        <v>269</v>
      </c>
      <c r="E5" s="4">
        <v>120</v>
      </c>
      <c r="F5" s="4">
        <v>30</v>
      </c>
      <c r="G5" s="4">
        <v>4</v>
      </c>
      <c r="H5" s="4">
        <v>1</v>
      </c>
      <c r="I5" s="4">
        <v>6</v>
      </c>
      <c r="J5" s="4">
        <v>2008.9</v>
      </c>
      <c r="K5" s="4">
        <v>2008.9</v>
      </c>
      <c r="L5" s="5" t="s">
        <v>270</v>
      </c>
    </row>
    <row r="6" spans="1:12" ht="15" customHeight="1">
      <c r="A6" s="8">
        <v>2</v>
      </c>
      <c r="B6" s="7" t="s">
        <v>271</v>
      </c>
      <c r="C6" s="4" t="s">
        <v>269</v>
      </c>
      <c r="D6" s="4" t="s">
        <v>357</v>
      </c>
      <c r="E6" s="4">
        <v>120</v>
      </c>
      <c r="F6" s="4">
        <v>30</v>
      </c>
      <c r="G6" s="4">
        <v>4</v>
      </c>
      <c r="H6" s="4">
        <v>1</v>
      </c>
      <c r="I6" s="4"/>
      <c r="J6" s="4">
        <v>2008.9</v>
      </c>
      <c r="K6" s="4">
        <v>2008.9</v>
      </c>
      <c r="L6" s="4" t="s">
        <v>272</v>
      </c>
    </row>
    <row r="7" spans="1:12" ht="15" customHeight="1">
      <c r="A7" s="8">
        <v>3</v>
      </c>
      <c r="B7" s="7" t="s">
        <v>273</v>
      </c>
      <c r="C7" s="4" t="s">
        <v>357</v>
      </c>
      <c r="D7" s="4" t="s">
        <v>274</v>
      </c>
      <c r="E7" s="4">
        <v>120</v>
      </c>
      <c r="F7" s="4">
        <v>60</v>
      </c>
      <c r="G7" s="4">
        <v>4</v>
      </c>
      <c r="H7" s="4">
        <v>2</v>
      </c>
      <c r="I7" s="4">
        <v>20</v>
      </c>
      <c r="J7" s="4">
        <v>2008.9</v>
      </c>
      <c r="K7" s="4">
        <v>2010.9</v>
      </c>
      <c r="L7" s="4" t="s">
        <v>270</v>
      </c>
    </row>
    <row r="8" spans="1:12" ht="15" customHeight="1">
      <c r="A8" s="8">
        <v>4</v>
      </c>
      <c r="B8" s="7" t="s">
        <v>275</v>
      </c>
      <c r="C8" s="4" t="s">
        <v>269</v>
      </c>
      <c r="D8" s="4"/>
      <c r="E8" s="4">
        <v>120</v>
      </c>
      <c r="F8" s="4">
        <v>60</v>
      </c>
      <c r="G8" s="4">
        <v>4</v>
      </c>
      <c r="H8" s="4">
        <v>2</v>
      </c>
      <c r="I8" s="4"/>
      <c r="J8" s="4">
        <v>2008.9</v>
      </c>
      <c r="K8" s="4"/>
      <c r="L8" s="4" t="s">
        <v>270</v>
      </c>
    </row>
    <row r="9" spans="1:12" ht="15" customHeight="1">
      <c r="A9" s="8">
        <v>5</v>
      </c>
      <c r="B9" s="7" t="s">
        <v>276</v>
      </c>
      <c r="C9" s="4" t="s">
        <v>277</v>
      </c>
      <c r="D9" s="4"/>
      <c r="E9" s="4">
        <v>30</v>
      </c>
      <c r="F9" s="4">
        <v>150</v>
      </c>
      <c r="G9" s="4">
        <v>1</v>
      </c>
      <c r="H9" s="4">
        <v>5</v>
      </c>
      <c r="I9" s="4"/>
      <c r="J9" s="4">
        <v>2008.9</v>
      </c>
      <c r="K9" s="4"/>
      <c r="L9" s="4" t="s">
        <v>272</v>
      </c>
    </row>
    <row r="10" spans="1:12" ht="15" customHeight="1">
      <c r="A10" s="8">
        <v>6</v>
      </c>
      <c r="B10" s="7" t="s">
        <v>278</v>
      </c>
      <c r="C10" s="4" t="s">
        <v>279</v>
      </c>
      <c r="D10" s="4" t="s">
        <v>279</v>
      </c>
      <c r="E10" s="4">
        <v>120</v>
      </c>
      <c r="F10" s="4">
        <v>60</v>
      </c>
      <c r="G10" s="4">
        <v>4</v>
      </c>
      <c r="H10" s="4">
        <v>2</v>
      </c>
      <c r="I10" s="4">
        <v>15</v>
      </c>
      <c r="J10" s="4">
        <v>2009.3</v>
      </c>
      <c r="K10" s="4">
        <v>2009.3</v>
      </c>
      <c r="L10" s="4" t="s">
        <v>280</v>
      </c>
    </row>
    <row r="11" spans="1:12" ht="15" customHeight="1">
      <c r="A11" s="8">
        <v>7</v>
      </c>
      <c r="B11" s="7" t="s">
        <v>281</v>
      </c>
      <c r="C11" s="4" t="s">
        <v>279</v>
      </c>
      <c r="D11" s="4" t="s">
        <v>279</v>
      </c>
      <c r="E11" s="4">
        <v>120</v>
      </c>
      <c r="F11" s="4">
        <v>60</v>
      </c>
      <c r="G11" s="4">
        <v>4</v>
      </c>
      <c r="H11" s="4">
        <v>2</v>
      </c>
      <c r="I11" s="4">
        <v>8</v>
      </c>
      <c r="J11" s="4">
        <v>2009.3</v>
      </c>
      <c r="K11" s="4">
        <v>2009.3</v>
      </c>
      <c r="L11" s="4" t="s">
        <v>280</v>
      </c>
    </row>
    <row r="12" spans="1:12" ht="15" customHeight="1">
      <c r="A12" s="8">
        <v>8</v>
      </c>
      <c r="B12" s="7" t="s">
        <v>282</v>
      </c>
      <c r="C12" s="4" t="s">
        <v>279</v>
      </c>
      <c r="D12" s="4" t="s">
        <v>283</v>
      </c>
      <c r="E12" s="4">
        <v>90</v>
      </c>
      <c r="F12" s="4">
        <v>120</v>
      </c>
      <c r="G12" s="4">
        <v>3</v>
      </c>
      <c r="H12" s="4">
        <v>4</v>
      </c>
      <c r="I12" s="4">
        <v>40</v>
      </c>
      <c r="J12" s="4">
        <v>2009.3</v>
      </c>
      <c r="K12" s="4">
        <v>2010.3</v>
      </c>
      <c r="L12" s="4" t="s">
        <v>280</v>
      </c>
    </row>
    <row r="13" spans="1:12" ht="15" customHeight="1">
      <c r="A13" s="8">
        <v>9</v>
      </c>
      <c r="B13" s="7" t="s">
        <v>284</v>
      </c>
      <c r="C13" s="4" t="s">
        <v>279</v>
      </c>
      <c r="D13" s="4" t="s">
        <v>285</v>
      </c>
      <c r="E13" s="4">
        <v>150</v>
      </c>
      <c r="F13" s="4">
        <v>60</v>
      </c>
      <c r="G13" s="4">
        <v>5</v>
      </c>
      <c r="H13" s="4">
        <v>2</v>
      </c>
      <c r="I13" s="4">
        <v>6</v>
      </c>
      <c r="J13" s="4">
        <v>2009.3</v>
      </c>
      <c r="K13" s="4">
        <v>2011.3</v>
      </c>
      <c r="L13" s="4" t="s">
        <v>280</v>
      </c>
    </row>
    <row r="14" spans="1:12" ht="15" customHeight="1">
      <c r="A14" s="224">
        <v>10</v>
      </c>
      <c r="B14" s="7" t="s">
        <v>286</v>
      </c>
      <c r="C14" s="4" t="s">
        <v>287</v>
      </c>
      <c r="D14" s="4" t="s">
        <v>287</v>
      </c>
      <c r="E14" s="4">
        <v>120</v>
      </c>
      <c r="F14" s="4">
        <v>60</v>
      </c>
      <c r="G14" s="4">
        <v>4</v>
      </c>
      <c r="H14" s="4">
        <v>2</v>
      </c>
      <c r="I14" s="4">
        <v>30</v>
      </c>
      <c r="J14" s="4">
        <v>2009.9</v>
      </c>
      <c r="K14" s="4">
        <v>2009.9</v>
      </c>
      <c r="L14" s="89" t="s">
        <v>288</v>
      </c>
    </row>
    <row r="15" spans="1:12" ht="15" customHeight="1">
      <c r="A15" s="225"/>
      <c r="B15" s="7" t="s">
        <v>289</v>
      </c>
      <c r="C15" s="4" t="s">
        <v>287</v>
      </c>
      <c r="D15" s="4" t="s">
        <v>287</v>
      </c>
      <c r="E15" s="4">
        <v>120</v>
      </c>
      <c r="F15" s="4">
        <v>60</v>
      </c>
      <c r="G15" s="4">
        <v>4</v>
      </c>
      <c r="H15" s="4">
        <v>2</v>
      </c>
      <c r="I15" s="4">
        <v>30</v>
      </c>
      <c r="J15" s="4">
        <v>2009.9</v>
      </c>
      <c r="K15" s="4">
        <v>2009.9</v>
      </c>
      <c r="L15" s="5" t="s">
        <v>84</v>
      </c>
    </row>
    <row r="16" spans="1:12" ht="15" customHeight="1">
      <c r="A16" s="8">
        <v>11</v>
      </c>
      <c r="B16" s="35" t="s">
        <v>290</v>
      </c>
      <c r="C16" s="4" t="s">
        <v>287</v>
      </c>
      <c r="D16" s="4" t="s">
        <v>287</v>
      </c>
      <c r="E16" s="4">
        <v>150</v>
      </c>
      <c r="F16" s="4">
        <v>60</v>
      </c>
      <c r="G16" s="4">
        <v>5</v>
      </c>
      <c r="H16" s="4">
        <v>2</v>
      </c>
      <c r="I16" s="4">
        <v>20</v>
      </c>
      <c r="J16" s="4">
        <v>2009.9</v>
      </c>
      <c r="K16" s="4">
        <v>2009.9</v>
      </c>
      <c r="L16" s="4" t="s">
        <v>280</v>
      </c>
    </row>
    <row r="17" spans="1:12" ht="15" customHeight="1">
      <c r="A17" s="8">
        <v>12</v>
      </c>
      <c r="B17" s="7" t="s">
        <v>291</v>
      </c>
      <c r="C17" s="4" t="s">
        <v>287</v>
      </c>
      <c r="D17" s="4" t="s">
        <v>274</v>
      </c>
      <c r="E17" s="4">
        <v>120</v>
      </c>
      <c r="F17" s="4">
        <v>60</v>
      </c>
      <c r="G17" s="4">
        <v>4</v>
      </c>
      <c r="H17" s="4">
        <v>2</v>
      </c>
      <c r="I17" s="4">
        <v>4</v>
      </c>
      <c r="J17" s="4">
        <v>2009.9</v>
      </c>
      <c r="K17" s="4">
        <v>2010.9</v>
      </c>
      <c r="L17" s="4" t="s">
        <v>272</v>
      </c>
    </row>
    <row r="18" spans="1:12" ht="15" customHeight="1">
      <c r="A18" s="8">
        <v>13</v>
      </c>
      <c r="B18" s="7" t="s">
        <v>292</v>
      </c>
      <c r="C18" s="4" t="s">
        <v>287</v>
      </c>
      <c r="D18" s="4" t="s">
        <v>274</v>
      </c>
      <c r="E18" s="4">
        <v>120</v>
      </c>
      <c r="F18" s="4">
        <v>60</v>
      </c>
      <c r="G18" s="4">
        <v>4</v>
      </c>
      <c r="H18" s="4">
        <v>2</v>
      </c>
      <c r="I18" s="4">
        <v>20</v>
      </c>
      <c r="J18" s="4">
        <v>2009.9</v>
      </c>
      <c r="K18" s="4">
        <v>2010.9</v>
      </c>
      <c r="L18" s="4" t="s">
        <v>280</v>
      </c>
    </row>
    <row r="19" spans="1:12" ht="15" customHeight="1">
      <c r="A19" s="8">
        <v>14</v>
      </c>
      <c r="B19" s="7" t="s">
        <v>293</v>
      </c>
      <c r="C19" s="4" t="s">
        <v>283</v>
      </c>
      <c r="D19" s="4" t="s">
        <v>283</v>
      </c>
      <c r="E19" s="4">
        <v>120</v>
      </c>
      <c r="F19" s="4">
        <v>60</v>
      </c>
      <c r="G19" s="4">
        <v>4</v>
      </c>
      <c r="H19" s="4">
        <v>2</v>
      </c>
      <c r="I19" s="4">
        <v>20</v>
      </c>
      <c r="J19" s="4">
        <v>2010.3</v>
      </c>
      <c r="K19" s="4">
        <v>2010.3</v>
      </c>
      <c r="L19" s="4" t="s">
        <v>280</v>
      </c>
    </row>
    <row r="20" spans="1:12" ht="15" customHeight="1">
      <c r="A20" s="224">
        <v>15</v>
      </c>
      <c r="B20" s="7" t="s">
        <v>294</v>
      </c>
      <c r="C20" s="4" t="s">
        <v>90</v>
      </c>
      <c r="D20" s="4" t="s">
        <v>90</v>
      </c>
      <c r="E20" s="4">
        <v>120</v>
      </c>
      <c r="F20" s="4">
        <v>60</v>
      </c>
      <c r="G20" s="4">
        <v>4</v>
      </c>
      <c r="H20" s="4">
        <v>2</v>
      </c>
      <c r="I20" s="4">
        <v>6</v>
      </c>
      <c r="J20" s="4">
        <v>2010.3</v>
      </c>
      <c r="K20" s="4">
        <v>2010.3</v>
      </c>
      <c r="L20" s="89" t="s">
        <v>288</v>
      </c>
    </row>
    <row r="21" spans="1:12" ht="15" customHeight="1">
      <c r="A21" s="225"/>
      <c r="B21" s="7" t="s">
        <v>295</v>
      </c>
      <c r="C21" s="4" t="s">
        <v>90</v>
      </c>
      <c r="D21" s="4" t="s">
        <v>90</v>
      </c>
      <c r="E21" s="4">
        <v>120</v>
      </c>
      <c r="F21" s="4">
        <v>60</v>
      </c>
      <c r="G21" s="4">
        <v>4</v>
      </c>
      <c r="H21" s="4">
        <v>2</v>
      </c>
      <c r="I21" s="4">
        <v>6</v>
      </c>
      <c r="J21" s="4">
        <v>2010.3</v>
      </c>
      <c r="K21" s="4">
        <v>2010.3</v>
      </c>
      <c r="L21" s="5" t="s">
        <v>270</v>
      </c>
    </row>
    <row r="22" spans="1:12" ht="30" customHeight="1">
      <c r="A22" s="8">
        <v>16</v>
      </c>
      <c r="B22" s="36" t="s">
        <v>296</v>
      </c>
      <c r="C22" s="4" t="s">
        <v>283</v>
      </c>
      <c r="D22" s="4" t="s">
        <v>285</v>
      </c>
      <c r="E22" s="4"/>
      <c r="F22" s="4">
        <v>300</v>
      </c>
      <c r="G22" s="4"/>
      <c r="H22" s="4">
        <v>10</v>
      </c>
      <c r="I22" s="4"/>
      <c r="J22" s="4">
        <v>2010.3</v>
      </c>
      <c r="K22" s="4">
        <v>2011.3</v>
      </c>
      <c r="L22" s="86" t="s">
        <v>297</v>
      </c>
    </row>
    <row r="23" spans="1:12" ht="15" customHeight="1">
      <c r="A23" s="159" t="s">
        <v>298</v>
      </c>
      <c r="B23" s="160"/>
      <c r="C23" s="4" t="s">
        <v>264</v>
      </c>
      <c r="D23" s="4">
        <v>3030</v>
      </c>
      <c r="E23" s="4">
        <v>1740</v>
      </c>
      <c r="F23" s="4">
        <v>1290</v>
      </c>
      <c r="G23" s="4">
        <v>58</v>
      </c>
      <c r="H23" s="4">
        <v>43</v>
      </c>
      <c r="I23" s="4">
        <v>195</v>
      </c>
      <c r="J23" s="4"/>
      <c r="K23" s="4"/>
      <c r="L23" s="4"/>
    </row>
    <row r="24" spans="1:12" ht="15" customHeight="1">
      <c r="A24" s="161"/>
      <c r="B24" s="162"/>
      <c r="C24" s="4" t="s">
        <v>265</v>
      </c>
      <c r="D24" s="88">
        <v>2670</v>
      </c>
      <c r="E24" s="88">
        <v>1590</v>
      </c>
      <c r="F24" s="88">
        <v>1080</v>
      </c>
      <c r="G24" s="88">
        <v>53</v>
      </c>
      <c r="H24" s="88">
        <v>36</v>
      </c>
      <c r="I24" s="88">
        <v>195</v>
      </c>
      <c r="J24" s="4"/>
      <c r="K24" s="4"/>
      <c r="L24" s="4"/>
    </row>
  </sheetData>
  <mergeCells count="12">
    <mergeCell ref="A2:L2"/>
    <mergeCell ref="L3:L4"/>
    <mergeCell ref="J3:K3"/>
    <mergeCell ref="G3:H3"/>
    <mergeCell ref="C3:D3"/>
    <mergeCell ref="A23:B24"/>
    <mergeCell ref="A3:A4"/>
    <mergeCell ref="B3:B4"/>
    <mergeCell ref="I3:I4"/>
    <mergeCell ref="E3:F3"/>
    <mergeCell ref="A14:A15"/>
    <mergeCell ref="A20:A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2008-01-17T00:34:08Z</cp:lastPrinted>
  <dcterms:created xsi:type="dcterms:W3CDTF">2007-12-10T02:59:01Z</dcterms:created>
  <dcterms:modified xsi:type="dcterms:W3CDTF">2008-01-17T00:35:14Z</dcterms:modified>
  <cp:category/>
  <cp:version/>
  <cp:contentType/>
  <cp:contentStatus/>
</cp:coreProperties>
</file>